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fhyogo-my.sharepoint.com/personal/m021327_pref_hyogo_lg_jp/Documents/"/>
    </mc:Choice>
  </mc:AlternateContent>
  <xr:revisionPtr revIDLastSave="0" documentId="8_{D52F0A02-C20E-4E46-B9F2-18E0C05F6F7B}" xr6:coauthVersionLast="47" xr6:coauthVersionMax="47" xr10:uidLastSave="{00000000-0000-0000-0000-000000000000}"/>
  <bookViews>
    <workbookView xWindow="28635" yWindow="-165" windowWidth="29130" windowHeight="15810" xr2:uid="{00000000-000D-0000-FFFF-FFFF00000000}"/>
  </bookViews>
  <sheets>
    <sheet name="記入用" sheetId="4" r:id="rId1"/>
    <sheet name="記載例" sheetId="5" r:id="rId2"/>
  </sheets>
  <definedNames>
    <definedName name="_xlnm.Print_Area" localSheetId="1">記載例!$A$1:$AA$35</definedName>
    <definedName name="_xlnm.Print_Area" localSheetId="0">記入用!$A$1:$AA$35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4" l="1"/>
  <c r="S19" i="4" s="1"/>
  <c r="S21" i="4" s="1"/>
  <c r="S11" i="4" l="1"/>
  <c r="S12" i="4" s="1"/>
  <c r="S16" i="5"/>
  <c r="S19" i="5" s="1"/>
  <c r="S21" i="5" s="1"/>
  <c r="U25" i="4"/>
  <c r="S11" i="5"/>
  <c r="S12" i="5" s="1"/>
  <c r="Q23" i="4" l="1"/>
  <c r="U25" i="5"/>
  <c r="Q23" i="5"/>
</calcChain>
</file>

<file path=xl/sharedStrings.xml><?xml version="1.0" encoding="utf-8"?>
<sst xmlns="http://schemas.openxmlformats.org/spreadsheetml/2006/main" count="186" uniqueCount="81">
  <si>
    <t>申請者</t>
    <rPh sb="0" eb="3">
      <t>シンセイシャ</t>
    </rPh>
    <phoneticPr fontId="6"/>
  </si>
  <si>
    <t>氏名</t>
    <rPh sb="0" eb="2">
      <t>シメイ</t>
    </rPh>
    <phoneticPr fontId="6"/>
  </si>
  <si>
    <t>連絡先</t>
    <rPh sb="0" eb="3">
      <t>レンラクサキ</t>
    </rPh>
    <phoneticPr fontId="6"/>
  </si>
  <si>
    <t>住所</t>
    <rPh sb="0" eb="2">
      <t>ジュウショ</t>
    </rPh>
    <phoneticPr fontId="6"/>
  </si>
  <si>
    <t>住宅の区分</t>
    <rPh sb="0" eb="2">
      <t>ジュウタク</t>
    </rPh>
    <rPh sb="3" eb="5">
      <t>クブン</t>
    </rPh>
    <phoneticPr fontId="6"/>
  </si>
  <si>
    <t>既存住宅（太陽光未設置の建売住宅を含む）</t>
    <rPh sb="0" eb="2">
      <t>キゾン</t>
    </rPh>
    <rPh sb="2" eb="4">
      <t>ジュウタク</t>
    </rPh>
    <rPh sb="5" eb="8">
      <t>タイヨウコウ</t>
    </rPh>
    <rPh sb="8" eb="11">
      <t>ミセッチ</t>
    </rPh>
    <rPh sb="12" eb="13">
      <t>タ</t>
    </rPh>
    <rPh sb="13" eb="14">
      <t>ウ</t>
    </rPh>
    <rPh sb="14" eb="16">
      <t>ジュウタク</t>
    </rPh>
    <rPh sb="17" eb="18">
      <t>フク</t>
    </rPh>
    <phoneticPr fontId="6"/>
  </si>
  <si>
    <t>新築住宅</t>
    <rPh sb="0" eb="2">
      <t>シンチク</t>
    </rPh>
    <rPh sb="2" eb="4">
      <t>ジュウタク</t>
    </rPh>
    <phoneticPr fontId="6"/>
  </si>
  <si>
    <t>事業予定</t>
    <rPh sb="0" eb="2">
      <t>ジギョウ</t>
    </rPh>
    <rPh sb="2" eb="4">
      <t>ヨテイ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</si>
  <si>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</si>
  <si>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</si>
  <si>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</si>
  <si>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完了予定日</t>
    <rPh sb="0" eb="2">
      <t>カンリョウ</t>
    </rPh>
    <rPh sb="2" eb="5">
      <t>ヨテイビ</t>
    </rPh>
    <phoneticPr fontId="6"/>
  </si>
  <si>
    <t>(B)</t>
    <phoneticPr fontId="6"/>
  </si>
  <si>
    <t>円</t>
    <rPh sb="0" eb="1">
      <t>エン</t>
    </rPh>
    <phoneticPr fontId="6"/>
  </si>
  <si>
    <t>余剰電力の売電有無</t>
    <rPh sb="0" eb="2">
      <t>ヨジョウ</t>
    </rPh>
    <rPh sb="2" eb="4">
      <t>デンリョク</t>
    </rPh>
    <rPh sb="5" eb="7">
      <t>バイデン</t>
    </rPh>
    <rPh sb="7" eb="9">
      <t>ウム</t>
    </rPh>
    <phoneticPr fontId="6"/>
  </si>
  <si>
    <t>有</t>
    <rPh sb="0" eb="1">
      <t>ア</t>
    </rPh>
    <phoneticPr fontId="6"/>
  </si>
  <si>
    <t>無</t>
    <rPh sb="0" eb="1">
      <t>ナ</t>
    </rPh>
    <phoneticPr fontId="6"/>
  </si>
  <si>
    <t>売電先（有の場合）</t>
    <rPh sb="0" eb="2">
      <t>バイデン</t>
    </rPh>
    <rPh sb="2" eb="3">
      <t>サキ</t>
    </rPh>
    <rPh sb="4" eb="5">
      <t>ア</t>
    </rPh>
    <rPh sb="6" eb="8">
      <t>バアイ</t>
    </rPh>
    <phoneticPr fontId="6"/>
  </si>
  <si>
    <t xml:space="preserve">蓄　電　容　量 </t>
    <phoneticPr fontId="6"/>
  </si>
  <si>
    <t>補助対象経費
（税抜き）</t>
    <rPh sb="0" eb="2">
      <t>ホジョ</t>
    </rPh>
    <rPh sb="2" eb="4">
      <t>タイショウ</t>
    </rPh>
    <rPh sb="4" eb="6">
      <t>ケイヒ</t>
    </rPh>
    <rPh sb="8" eb="10">
      <t>ゼイヌ</t>
    </rPh>
    <phoneticPr fontId="6"/>
  </si>
  <si>
    <t>(D)</t>
    <phoneticPr fontId="6"/>
  </si>
  <si>
    <t>(E)</t>
    <phoneticPr fontId="6"/>
  </si>
  <si>
    <t>価格/kWh</t>
    <rPh sb="0" eb="2">
      <t>カカク</t>
    </rPh>
    <phoneticPr fontId="6"/>
  </si>
  <si>
    <t>(F)</t>
    <phoneticPr fontId="6"/>
  </si>
  <si>
    <t>(G)</t>
    <phoneticPr fontId="6"/>
  </si>
  <si>
    <t>補助金交付申請額【　（Ｂ）＋（Ｇ）　】</t>
    <rPh sb="0" eb="3">
      <t>ホジョキン</t>
    </rPh>
    <rPh sb="3" eb="5">
      <t>コウフ</t>
    </rPh>
    <rPh sb="5" eb="8">
      <t>シンセイガク</t>
    </rPh>
    <phoneticPr fontId="6"/>
  </si>
  <si>
    <t>国の補助金等の
利用状況</t>
    <rPh sb="0" eb="1">
      <t>クニ</t>
    </rPh>
    <rPh sb="2" eb="4">
      <t>ホジョ</t>
    </rPh>
    <rPh sb="4" eb="5">
      <t>キン</t>
    </rPh>
    <rPh sb="5" eb="6">
      <t>トウ</t>
    </rPh>
    <rPh sb="8" eb="10">
      <t>リヨウ</t>
    </rPh>
    <rPh sb="10" eb="12">
      <t>ジョウキョウ</t>
    </rPh>
    <phoneticPr fontId="6"/>
  </si>
  <si>
    <t>利 用 有 無</t>
    <rPh sb="0" eb="1">
      <t>リ</t>
    </rPh>
    <rPh sb="2" eb="3">
      <t>ヨウ</t>
    </rPh>
    <rPh sb="4" eb="5">
      <t>ユウ</t>
    </rPh>
    <rPh sb="6" eb="7">
      <t>ム</t>
    </rPh>
    <phoneticPr fontId="6"/>
  </si>
  <si>
    <t>状　況
（有の場合）</t>
    <rPh sb="0" eb="1">
      <t>ジョウ</t>
    </rPh>
    <rPh sb="2" eb="3">
      <t>キョウ</t>
    </rPh>
    <rPh sb="5" eb="6">
      <t>ア</t>
    </rPh>
    <rPh sb="7" eb="9">
      <t>バアイ</t>
    </rPh>
    <phoneticPr fontId="6"/>
  </si>
  <si>
    <t>補 助 金 名
（有の場合）</t>
    <rPh sb="0" eb="1">
      <t>ホ</t>
    </rPh>
    <rPh sb="2" eb="3">
      <t>スケ</t>
    </rPh>
    <rPh sb="4" eb="5">
      <t>カネ</t>
    </rPh>
    <rPh sb="6" eb="7">
      <t>メイ</t>
    </rPh>
    <rPh sb="9" eb="10">
      <t>ア</t>
    </rPh>
    <rPh sb="11" eb="13">
      <t>バアイ</t>
    </rPh>
    <phoneticPr fontId="6"/>
  </si>
  <si>
    <t>その他の場合記載</t>
    <rPh sb="2" eb="3">
      <t>タ</t>
    </rPh>
    <rPh sb="4" eb="6">
      <t>バアイ</t>
    </rPh>
    <rPh sb="6" eb="8">
      <t>キサイ</t>
    </rPh>
    <phoneticPr fontId="6"/>
  </si>
  <si>
    <t>確 認 事 項
（有の場合）</t>
    <rPh sb="0" eb="1">
      <t>アキラ</t>
    </rPh>
    <rPh sb="2" eb="3">
      <t>ニン</t>
    </rPh>
    <rPh sb="4" eb="5">
      <t>コト</t>
    </rPh>
    <rPh sb="6" eb="7">
      <t>コウ</t>
    </rPh>
    <rPh sb="9" eb="10">
      <t>ア</t>
    </rPh>
    <rPh sb="11" eb="13">
      <t>バアイ</t>
    </rPh>
    <phoneticPr fontId="6"/>
  </si>
  <si>
    <t>国の太陽光発電設備等への補助金の交付は受けません。</t>
    <phoneticPr fontId="6"/>
  </si>
  <si>
    <t>事業者名</t>
    <rPh sb="0" eb="3">
      <t>ジギョウシャ</t>
    </rPh>
    <rPh sb="3" eb="4">
      <t>メイ</t>
    </rPh>
    <phoneticPr fontId="6"/>
  </si>
  <si>
    <t>所在地</t>
    <rPh sb="0" eb="3">
      <t>ショザイチ</t>
    </rPh>
    <phoneticPr fontId="6"/>
  </si>
  <si>
    <t>責任者名</t>
    <rPh sb="0" eb="3">
      <t>セキニンシャ</t>
    </rPh>
    <rPh sb="3" eb="4">
      <t>メイ</t>
    </rPh>
    <phoneticPr fontId="6"/>
  </si>
  <si>
    <t>担当者</t>
    <rPh sb="0" eb="3">
      <t>タントウシャ</t>
    </rPh>
    <phoneticPr fontId="6"/>
  </si>
  <si>
    <t>電話番号</t>
    <rPh sb="0" eb="2">
      <t>デンワ</t>
    </rPh>
    <rPh sb="2" eb="4">
      <t>バンゴウ</t>
    </rPh>
    <phoneticPr fontId="6"/>
  </si>
  <si>
    <t>設置内容</t>
    <rPh sb="0" eb="2">
      <t>セッチ</t>
    </rPh>
    <rPh sb="2" eb="4">
      <t>ナイヨウ</t>
    </rPh>
    <phoneticPr fontId="6"/>
  </si>
  <si>
    <t>既設（増設の場合は卒FITの証明が必要）</t>
    <rPh sb="0" eb="2">
      <t>キセツ</t>
    </rPh>
    <rPh sb="3" eb="5">
      <t>ゾウセツ</t>
    </rPh>
    <rPh sb="6" eb="8">
      <t>バアイ</t>
    </rPh>
    <rPh sb="9" eb="10">
      <t>ソツ</t>
    </rPh>
    <rPh sb="14" eb="16">
      <t>ショウメイ</t>
    </rPh>
    <rPh sb="17" eb="19">
      <t>ヒツヨウ</t>
    </rPh>
    <phoneticPr fontId="6"/>
  </si>
  <si>
    <t>新設</t>
    <rPh sb="0" eb="2">
      <t>シンセツ</t>
    </rPh>
    <phoneticPr fontId="6"/>
  </si>
  <si>
    <t>メールアドレス</t>
  </si>
  <si>
    <t>施行業者</t>
    <rPh sb="0" eb="2">
      <t>セコウ</t>
    </rPh>
    <rPh sb="2" eb="4">
      <t>ギョウシャ</t>
    </rPh>
    <phoneticPr fontId="6"/>
  </si>
  <si>
    <t>着工予定日</t>
    <rPh sb="0" eb="2">
      <t>チャッコウ</t>
    </rPh>
    <rPh sb="2" eb="5">
      <t>ヨテイビ</t>
    </rPh>
    <phoneticPr fontId="6"/>
  </si>
  <si>
    <t>採用出力</t>
    <rPh sb="0" eb="2">
      <t>サイヨウ</t>
    </rPh>
    <rPh sb="2" eb="4">
      <t>シュツリョク</t>
    </rPh>
    <phoneticPr fontId="6"/>
  </si>
  <si>
    <t>設置台数</t>
    <phoneticPr fontId="2"/>
  </si>
  <si>
    <t>kWh</t>
    <phoneticPr fontId="2"/>
  </si>
  <si>
    <t>台</t>
    <rPh sb="0" eb="1">
      <t>ダイ</t>
    </rPh>
    <phoneticPr fontId="2"/>
  </si>
  <si>
    <t>太陽光発電
設備</t>
    <rPh sb="0" eb="3">
      <t>タイヨウコウ</t>
    </rPh>
    <rPh sb="3" eb="5">
      <t>ハツデン</t>
    </rPh>
    <rPh sb="6" eb="8">
      <t>セツビ</t>
    </rPh>
    <phoneticPr fontId="6"/>
  </si>
  <si>
    <t>設備の設置
場所</t>
    <phoneticPr fontId="6"/>
  </si>
  <si>
    <t>パワーコンディショナー合計出力</t>
    <phoneticPr fontId="2"/>
  </si>
  <si>
    <t>太陽光パネル
合計出力</t>
    <phoneticPr fontId="2"/>
  </si>
  <si>
    <t>kW</t>
    <phoneticPr fontId="2"/>
  </si>
  <si>
    <t>（A）</t>
    <phoneticPr fontId="2"/>
  </si>
  <si>
    <t>１台当たりの
蓄電容量</t>
    <phoneticPr fontId="6"/>
  </si>
  <si>
    <t>(C)</t>
    <phoneticPr fontId="2"/>
  </si>
  <si>
    <t>自家消費計画</t>
    <rPh sb="0" eb="2">
      <t>ジカ</t>
    </rPh>
    <rPh sb="2" eb="4">
      <t>ショウヒ</t>
    </rPh>
    <rPh sb="4" eb="6">
      <t>ケイカク</t>
    </rPh>
    <phoneticPr fontId="2"/>
  </si>
  <si>
    <t>①年間発電量
見込み</t>
    <rPh sb="1" eb="3">
      <t>ネンカン</t>
    </rPh>
    <rPh sb="3" eb="5">
      <t>ハツデン</t>
    </rPh>
    <rPh sb="5" eb="6">
      <t>リョウ</t>
    </rPh>
    <rPh sb="7" eb="9">
      <t>ミコ</t>
    </rPh>
    <phoneticPr fontId="2"/>
  </si>
  <si>
    <t>②年間自家消費量
見込み</t>
    <rPh sb="1" eb="3">
      <t>ネンカン</t>
    </rPh>
    <rPh sb="3" eb="5">
      <t>ジカ</t>
    </rPh>
    <rPh sb="5" eb="7">
      <t>ショウヒ</t>
    </rPh>
    <rPh sb="7" eb="8">
      <t>リョウ</t>
    </rPh>
    <rPh sb="9" eb="11">
      <t>ミコ</t>
    </rPh>
    <phoneticPr fontId="2"/>
  </si>
  <si>
    <t>③年間売電量
見込み</t>
    <rPh sb="1" eb="3">
      <t>ネンカン</t>
    </rPh>
    <rPh sb="3" eb="5">
      <t>バイデン</t>
    </rPh>
    <rPh sb="5" eb="6">
      <t>リョウ</t>
    </rPh>
    <rPh sb="7" eb="9">
      <t>ミコ</t>
    </rPh>
    <phoneticPr fontId="2"/>
  </si>
  <si>
    <t>%</t>
    <phoneticPr fontId="2"/>
  </si>
  <si>
    <t>自家消費率（②/①×100）</t>
    <rPh sb="0" eb="2">
      <t>ジカ</t>
    </rPh>
    <rPh sb="2" eb="4">
      <t>ショウヒ</t>
    </rPh>
    <rPh sb="4" eb="5">
      <t>リツ</t>
    </rPh>
    <phoneticPr fontId="2"/>
  </si>
  <si>
    <t>自家消費型住宅用太陽光発電設備等導入計画書</t>
    <rPh sb="0" eb="2">
      <t>ジカ</t>
    </rPh>
    <rPh sb="2" eb="5">
      <t>ショウヒガタ</t>
    </rPh>
    <rPh sb="5" eb="7">
      <t>ジュウタク</t>
    </rPh>
    <rPh sb="7" eb="8">
      <t>ヨウ</t>
    </rPh>
    <rPh sb="15" eb="16">
      <t>ナド</t>
    </rPh>
    <phoneticPr fontId="2"/>
  </si>
  <si>
    <t>設備費</t>
    <phoneticPr fontId="2"/>
  </si>
  <si>
    <t>工事費</t>
    <phoneticPr fontId="2"/>
  </si>
  <si>
    <t>｛(D)＋(E)｝÷（C）</t>
    <phoneticPr fontId="2"/>
  </si>
  <si>
    <t>補 助 金 の 額【(A)×70,000円】</t>
    <rPh sb="0" eb="1">
      <t>ホ</t>
    </rPh>
    <rPh sb="2" eb="3">
      <t>スケ</t>
    </rPh>
    <rPh sb="4" eb="5">
      <t>カネ</t>
    </rPh>
    <rPh sb="8" eb="9">
      <t>ガク</t>
    </rPh>
    <rPh sb="20" eb="21">
      <t>エン</t>
    </rPh>
    <phoneticPr fontId="6"/>
  </si>
  <si>
    <t>確認事項</t>
    <rPh sb="0" eb="2">
      <t>カクニン</t>
    </rPh>
    <rPh sb="2" eb="4">
      <t>ジコウ</t>
    </rPh>
    <phoneticPr fontId="2"/>
  </si>
  <si>
    <t>　採用出力が5kWを超える場合は
　【5×70,000円】</t>
    <rPh sb="1" eb="3">
      <t>サイヨウ</t>
    </rPh>
    <rPh sb="3" eb="5">
      <t>シュツリョク</t>
    </rPh>
    <rPh sb="10" eb="11">
      <t>コ</t>
    </rPh>
    <rPh sb="13" eb="15">
      <t>バアイ</t>
    </rPh>
    <phoneticPr fontId="6"/>
  </si>
  <si>
    <t>〇〇　〇〇</t>
    <phoneticPr fontId="2"/>
  </si>
  <si>
    <t>〇〇〇-〇〇〇〇-〇〇〇〇</t>
    <phoneticPr fontId="2"/>
  </si>
  <si>
    <t>〒〇〇〇-〇〇〇〇　〇〇市（町）〇〇〇</t>
    <rPh sb="12" eb="13">
      <t>シ</t>
    </rPh>
    <rPh sb="14" eb="15">
      <t>マチ</t>
    </rPh>
    <phoneticPr fontId="2"/>
  </si>
  <si>
    <t>蓄電地</t>
    <rPh sb="0" eb="3">
      <t>チクデンチ</t>
    </rPh>
    <phoneticPr fontId="6"/>
  </si>
  <si>
    <t>FIT制度・FIP制度
利用について</t>
    <rPh sb="3" eb="5">
      <t>セイド</t>
    </rPh>
    <rPh sb="9" eb="11">
      <t>セイド</t>
    </rPh>
    <phoneticPr fontId="2"/>
  </si>
  <si>
    <t>　　FIT制度・FIP制度による売電は行いません。</t>
    <rPh sb="5" eb="7">
      <t>セイド</t>
    </rPh>
    <rPh sb="11" eb="13">
      <t>セイド</t>
    </rPh>
    <rPh sb="16" eb="18">
      <t>バイデン</t>
    </rPh>
    <rPh sb="19" eb="20">
      <t>オコナ</t>
    </rPh>
    <phoneticPr fontId="2"/>
  </si>
  <si>
    <t>採用出力
（左記出力の低い値、小数点以下切り捨て）</t>
    <rPh sb="0" eb="2">
      <t>サイヨウ</t>
    </rPh>
    <rPh sb="2" eb="4">
      <t>シュツリョク</t>
    </rPh>
    <rPh sb="6" eb="8">
      <t>サキ</t>
    </rPh>
    <rPh sb="8" eb="10">
      <t>シュツリョク</t>
    </rPh>
    <rPh sb="11" eb="12">
      <t>ヒク</t>
    </rPh>
    <rPh sb="13" eb="14">
      <t>アタイ</t>
    </rPh>
    <rPh sb="15" eb="18">
      <t>ショウスウテン</t>
    </rPh>
    <rPh sb="18" eb="20">
      <t>イカ</t>
    </rPh>
    <rPh sb="20" eb="21">
      <t>キ</t>
    </rPh>
    <rPh sb="22" eb="23">
      <t>ス</t>
    </rPh>
    <phoneticPr fontId="6"/>
  </si>
  <si>
    <t>別添様式１（第３条関係）</t>
    <rPh sb="0" eb="2">
      <t>ベッテン</t>
    </rPh>
    <rPh sb="2" eb="4">
      <t>ヨウシキ</t>
    </rPh>
    <rPh sb="6" eb="7">
      <t>ダイ</t>
    </rPh>
    <rPh sb="8" eb="9">
      <t>ジョウ</t>
    </rPh>
    <rPh sb="9" eb="11">
      <t>カンケイ</t>
    </rPh>
    <phoneticPr fontId="2"/>
  </si>
  <si>
    <t xml:space="preserve">蓄電容量（小数点第２位以下切り捨て） </t>
    <rPh sb="0" eb="2">
      <t>チクデン</t>
    </rPh>
    <rPh sb="5" eb="8">
      <t>ショウスウテン</t>
    </rPh>
    <rPh sb="8" eb="9">
      <t>ダイ</t>
    </rPh>
    <rPh sb="10" eb="11">
      <t>イ</t>
    </rPh>
    <rPh sb="11" eb="13">
      <t>イカ</t>
    </rPh>
    <rPh sb="13" eb="14">
      <t>キ</t>
    </rPh>
    <rPh sb="15" eb="16">
      <t>ス</t>
    </rPh>
    <phoneticPr fontId="6"/>
  </si>
  <si>
    <t>補 助 金 の 額【(F)×1/3×(C)】
※ただし、(C)が5.0kWhを超える場合は5.0kWhで計算
（千円未満切り捨て）</t>
    <rPh sb="0" eb="1">
      <t>ホ</t>
    </rPh>
    <rPh sb="2" eb="3">
      <t>スケ</t>
    </rPh>
    <rPh sb="4" eb="5">
      <t>カネ</t>
    </rPh>
    <rPh sb="8" eb="9">
      <t>ガク</t>
    </rPh>
    <rPh sb="39" eb="40">
      <t>コ</t>
    </rPh>
    <rPh sb="42" eb="44">
      <t>バアイ</t>
    </rPh>
    <rPh sb="52" eb="54">
      <t>ケイサン</t>
    </rPh>
    <rPh sb="56" eb="60">
      <t>センエンミマン</t>
    </rPh>
    <rPh sb="60" eb="61">
      <t>キ</t>
    </rPh>
    <rPh sb="62" eb="63">
      <t>ス</t>
    </rPh>
    <phoneticPr fontId="6"/>
  </si>
  <si>
    <t>補 助 金 の 額【(F)×1/3×(C)】
※ただし、(C)が5.0kWhを超える場合は5.0kWhで計算
（千円未満切り捨て）</t>
    <phoneticPr fontId="2"/>
  </si>
  <si>
    <t>円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</si>
</sst>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[Red]\-#,##0.0"/>
    <numFmt numFmtId="178" formatCode="0_);[Red]\(0\)"/>
    <numFmt numFmtId="179" formatCode="0.0_ "/>
    <numFmt numFmtId="180" formatCode="0.0_);[Red]\(0.0\)"/>
  </numFmts>
  <fonts count="12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.5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1" xfId="0" applyFont="1" applyBorder="1">
      <alignment vertical="center"/>
    </xf>
    <xf numFmtId="178" fontId="5" fillId="0" borderId="4" xfId="1" applyNumberFormat="1" applyFont="1" applyBorder="1" applyAlignment="1" applyProtection="1">
      <alignment vertical="center"/>
      <protection locked="0"/>
    </xf>
    <xf numFmtId="178" fontId="5" fillId="2" borderId="4" xfId="1" applyNumberFormat="1" applyFont="1" applyFill="1" applyBorder="1" applyAlignment="1" applyProtection="1">
      <alignment horizontal="center" vertical="center"/>
      <protection locked="0"/>
    </xf>
    <xf numFmtId="177" fontId="5" fillId="0" borderId="4" xfId="1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2" borderId="5" xfId="0" applyFont="1" applyFill="1" applyBorder="1">
      <alignment vertical="center"/>
    </xf>
    <xf numFmtId="0" fontId="7" fillId="0" borderId="4" xfId="0" applyFont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3" xfId="0" applyFont="1" applyBorder="1" applyProtection="1">
      <alignment vertical="center"/>
      <protection locked="0"/>
    </xf>
    <xf numFmtId="0" fontId="5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distributed" vertical="center"/>
    </xf>
    <xf numFmtId="0" fontId="5" fillId="0" borderId="1" xfId="0" applyFont="1" applyBorder="1" applyProtection="1">
      <alignment vertical="center"/>
      <protection locked="0"/>
    </xf>
    <xf numFmtId="0" fontId="5" fillId="2" borderId="2" xfId="0" applyFont="1" applyFill="1" applyBorder="1" applyAlignment="1">
      <alignment horizontal="distributed" vertical="center" wrapText="1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5" fillId="2" borderId="13" xfId="0" applyFont="1" applyFill="1" applyBorder="1">
      <alignment vertical="center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6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79" fontId="9" fillId="0" borderId="5" xfId="0" applyNumberFormat="1" applyFont="1" applyBorder="1" applyAlignment="1">
      <alignment horizontal="center" vertical="center"/>
    </xf>
    <xf numFmtId="179" fontId="9" fillId="0" borderId="6" xfId="0" applyNumberFormat="1" applyFont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 shrinkToFit="1"/>
    </xf>
    <xf numFmtId="179" fontId="5" fillId="2" borderId="3" xfId="0" applyNumberFormat="1" applyFont="1" applyFill="1" applyBorder="1" applyAlignment="1">
      <alignment horizontal="center" vertical="center" shrinkToFit="1"/>
    </xf>
    <xf numFmtId="176" fontId="5" fillId="2" borderId="3" xfId="0" applyNumberFormat="1" applyFont="1" applyFill="1" applyBorder="1" applyAlignment="1" applyProtection="1">
      <alignment horizontal="right" vertical="center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8" fontId="5" fillId="2" borderId="6" xfId="1" applyFont="1" applyFill="1" applyBorder="1" applyAlignment="1" applyProtection="1">
      <alignment horizontal="right" vertical="center"/>
      <protection hidden="1"/>
    </xf>
    <xf numFmtId="38" fontId="5" fillId="2" borderId="11" xfId="1" applyFont="1" applyFill="1" applyBorder="1" applyAlignment="1" applyProtection="1">
      <alignment horizontal="right" vertical="center"/>
      <protection hidden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0" fontId="9" fillId="0" borderId="2" xfId="1" applyNumberFormat="1" applyFont="1" applyFill="1" applyBorder="1" applyAlignment="1" applyProtection="1">
      <alignment horizontal="center" vertical="center"/>
      <protection locked="0"/>
    </xf>
    <xf numFmtId="40" fontId="9" fillId="0" borderId="3" xfId="1" applyNumberFormat="1" applyFont="1" applyFill="1" applyBorder="1" applyAlignment="1" applyProtection="1">
      <alignment horizontal="center" vertical="center"/>
      <protection locked="0"/>
    </xf>
    <xf numFmtId="178" fontId="9" fillId="0" borderId="2" xfId="1" applyNumberFormat="1" applyFont="1" applyBorder="1" applyAlignment="1" applyProtection="1">
      <alignment horizontal="center" vertical="center"/>
      <protection locked="0"/>
    </xf>
    <xf numFmtId="178" fontId="9" fillId="0" borderId="3" xfId="1" applyNumberFormat="1" applyFont="1" applyBorder="1" applyAlignment="1" applyProtection="1">
      <alignment horizontal="center" vertical="center"/>
      <protection locked="0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38" fontId="5" fillId="2" borderId="4" xfId="1" applyFont="1" applyFill="1" applyBorder="1" applyAlignment="1" applyProtection="1">
      <alignment vertical="center" wrapText="1"/>
      <protection hidden="1"/>
    </xf>
    <xf numFmtId="38" fontId="5" fillId="2" borderId="1" xfId="1" applyFont="1" applyFill="1" applyBorder="1" applyAlignment="1" applyProtection="1">
      <alignment vertical="center"/>
      <protection hidden="1"/>
    </xf>
    <xf numFmtId="38" fontId="5" fillId="2" borderId="2" xfId="1" applyFont="1" applyFill="1" applyBorder="1" applyAlignment="1" applyProtection="1">
      <alignment vertical="center"/>
      <protection hidden="1"/>
    </xf>
    <xf numFmtId="38" fontId="5" fillId="2" borderId="4" xfId="1" applyFont="1" applyFill="1" applyBorder="1" applyAlignment="1" applyProtection="1">
      <alignment vertical="center"/>
      <protection hidden="1"/>
    </xf>
    <xf numFmtId="18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9" fillId="0" borderId="4" xfId="0" applyNumberFormat="1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8" fontId="5" fillId="2" borderId="7" xfId="1" applyFont="1" applyFill="1" applyBorder="1" applyAlignment="1" applyProtection="1">
      <alignment vertical="center"/>
      <protection hidden="1"/>
    </xf>
    <xf numFmtId="38" fontId="5" fillId="2" borderId="9" xfId="1" applyFont="1" applyFill="1" applyBorder="1" applyAlignment="1" applyProtection="1">
      <alignment vertical="center"/>
      <protection hidden="1"/>
    </xf>
    <xf numFmtId="38" fontId="5" fillId="2" borderId="5" xfId="1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0" fontId="7" fillId="2" borderId="1" xfId="2" applyFont="1" applyFill="1" applyBorder="1" applyAlignment="1">
      <alignment horizontal="center" vertical="center"/>
    </xf>
    <xf numFmtId="38" fontId="5" fillId="2" borderId="1" xfId="0" applyNumberFormat="1" applyFont="1" applyFill="1" applyBorder="1" applyProtection="1">
      <alignment vertical="center"/>
      <protection hidden="1"/>
    </xf>
    <xf numFmtId="0" fontId="5" fillId="2" borderId="1" xfId="0" applyFont="1" applyFill="1" applyBorder="1" applyProtection="1">
      <alignment vertical="center"/>
      <protection hidden="1"/>
    </xf>
    <xf numFmtId="0" fontId="5" fillId="2" borderId="2" xfId="0" applyFont="1" applyFill="1" applyBorder="1" applyProtection="1">
      <alignment vertical="center"/>
      <protection hidden="1"/>
    </xf>
    <xf numFmtId="38" fontId="5" fillId="2" borderId="2" xfId="0" applyNumberFormat="1" applyFont="1" applyFill="1" applyBorder="1" applyAlignment="1" applyProtection="1">
      <alignment horizontal="center" vertical="center" wrapText="1"/>
      <protection hidden="1"/>
    </xf>
    <xf numFmtId="38" fontId="5" fillId="2" borderId="3" xfId="0" applyNumberFormat="1" applyFont="1" applyFill="1" applyBorder="1" applyAlignment="1" applyProtection="1">
      <alignment horizontal="center" vertical="center"/>
      <protection hidden="1"/>
    </xf>
    <xf numFmtId="38" fontId="5" fillId="2" borderId="4" xfId="0" applyNumberFormat="1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9" fillId="0" borderId="2" xfId="0" applyNumberFormat="1" applyFont="1" applyBorder="1" applyAlignment="1" applyProtection="1">
      <alignment horizontal="center" vertical="center"/>
      <protection hidden="1"/>
    </xf>
    <xf numFmtId="38" fontId="9" fillId="0" borderId="3" xfId="0" applyNumberFormat="1" applyFont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2" xfId="2" applyFont="1" applyBorder="1" applyAlignment="1" applyProtection="1">
      <alignment horizontal="center" vertical="center" shrinkToFit="1"/>
      <protection locked="0"/>
    </xf>
    <xf numFmtId="0" fontId="7" fillId="0" borderId="3" xfId="2" applyFont="1" applyBorder="1" applyAlignment="1" applyProtection="1">
      <alignment horizontal="center" vertical="center" shrinkToFit="1"/>
      <protection locked="0"/>
    </xf>
    <xf numFmtId="0" fontId="7" fillId="0" borderId="4" xfId="2" applyFont="1" applyBorder="1" applyAlignment="1" applyProtection="1">
      <alignment horizontal="center" vertical="center" shrinkToFit="1"/>
      <protection locked="0"/>
    </xf>
    <xf numFmtId="0" fontId="7" fillId="0" borderId="1" xfId="2" applyFont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0" borderId="2" xfId="2" applyFont="1" applyBorder="1" applyAlignment="1" applyProtection="1">
      <alignment horizontal="center" vertical="center"/>
      <protection locked="0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2" borderId="7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 vertical="center" shrinkToFit="1"/>
    </xf>
    <xf numFmtId="0" fontId="7" fillId="2" borderId="4" xfId="2" applyFont="1" applyFill="1" applyBorder="1" applyAlignment="1">
      <alignment horizontal="center" vertical="center" shrinkToFit="1"/>
    </xf>
    <xf numFmtId="0" fontId="9" fillId="0" borderId="3" xfId="0" applyFont="1" applyBorder="1" applyProtection="1">
      <alignment vertical="center"/>
      <protection locked="0"/>
    </xf>
    <xf numFmtId="0" fontId="9" fillId="0" borderId="4" xfId="0" applyFont="1" applyBorder="1" applyProtection="1">
      <alignment vertical="center"/>
      <protection locked="0"/>
    </xf>
    <xf numFmtId="177" fontId="9" fillId="0" borderId="2" xfId="1" applyNumberFormat="1" applyFont="1" applyFill="1" applyBorder="1" applyAlignment="1" applyProtection="1">
      <alignment horizontal="center" vertical="center"/>
      <protection locked="0"/>
    </xf>
    <xf numFmtId="177" fontId="9" fillId="0" borderId="3" xfId="1" applyNumberFormat="1" applyFont="1" applyFill="1" applyBorder="1" applyAlignment="1" applyProtection="1">
      <alignment horizontal="center" vertical="center"/>
      <protection locked="0"/>
    </xf>
    <xf numFmtId="38" fontId="5" fillId="2" borderId="6" xfId="1" applyFont="1" applyFill="1" applyBorder="1" applyAlignment="1" applyProtection="1">
      <alignment vertical="center"/>
      <protection hidden="1"/>
    </xf>
    <xf numFmtId="38" fontId="5" fillId="2" borderId="11" xfId="1" applyFont="1" applyFill="1" applyBorder="1" applyAlignment="1" applyProtection="1">
      <alignment vertical="center"/>
      <protection hidden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6</xdr:row>
          <xdr:rowOff>31750</xdr:rowOff>
        </xdr:from>
        <xdr:to>
          <xdr:col>6</xdr:col>
          <xdr:colOff>6350</xdr:colOff>
          <xdr:row>7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6</xdr:row>
          <xdr:rowOff>31750</xdr:rowOff>
        </xdr:from>
        <xdr:to>
          <xdr:col>20</xdr:col>
          <xdr:colOff>25400</xdr:colOff>
          <xdr:row>7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25</xdr:row>
          <xdr:rowOff>50800</xdr:rowOff>
        </xdr:from>
        <xdr:to>
          <xdr:col>12</xdr:col>
          <xdr:colOff>63500</xdr:colOff>
          <xdr:row>25</xdr:row>
          <xdr:rowOff>330200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25</xdr:row>
          <xdr:rowOff>50800</xdr:rowOff>
        </xdr:from>
        <xdr:to>
          <xdr:col>14</xdr:col>
          <xdr:colOff>63500</xdr:colOff>
          <xdr:row>25</xdr:row>
          <xdr:rowOff>330200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28</xdr:row>
          <xdr:rowOff>50800</xdr:rowOff>
        </xdr:from>
        <xdr:to>
          <xdr:col>12</xdr:col>
          <xdr:colOff>63500</xdr:colOff>
          <xdr:row>28</xdr:row>
          <xdr:rowOff>330200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13</xdr:row>
          <xdr:rowOff>50800</xdr:rowOff>
        </xdr:from>
        <xdr:to>
          <xdr:col>12</xdr:col>
          <xdr:colOff>63500</xdr:colOff>
          <xdr:row>13</xdr:row>
          <xdr:rowOff>330200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13</xdr:row>
          <xdr:rowOff>50800</xdr:rowOff>
        </xdr:from>
        <xdr:to>
          <xdr:col>14</xdr:col>
          <xdr:colOff>63500</xdr:colOff>
          <xdr:row>13</xdr:row>
          <xdr:rowOff>330200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7</xdr:row>
          <xdr:rowOff>31750</xdr:rowOff>
        </xdr:from>
        <xdr:to>
          <xdr:col>6</xdr:col>
          <xdr:colOff>6350</xdr:colOff>
          <xdr:row>8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7</xdr:row>
          <xdr:rowOff>31750</xdr:rowOff>
        </xdr:from>
        <xdr:to>
          <xdr:col>20</xdr:col>
          <xdr:colOff>25400</xdr:colOff>
          <xdr:row>8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63500</xdr:colOff>
      <xdr:row>12</xdr:row>
      <xdr:rowOff>44450</xdr:rowOff>
    </xdr:from>
    <xdr:to>
      <xdr:col>14</xdr:col>
      <xdr:colOff>197827</xdr:colOff>
      <xdr:row>12</xdr:row>
      <xdr:rowOff>317500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76020" y="3610610"/>
          <a:ext cx="2062187" cy="2730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33</xdr:row>
          <xdr:rowOff>260350</xdr:rowOff>
        </xdr:from>
        <xdr:to>
          <xdr:col>12</xdr:col>
          <xdr:colOff>25400</xdr:colOff>
          <xdr:row>35</xdr:row>
          <xdr:rowOff>6350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33</xdr:row>
          <xdr:rowOff>260350</xdr:rowOff>
        </xdr:from>
        <xdr:to>
          <xdr:col>12</xdr:col>
          <xdr:colOff>25400</xdr:colOff>
          <xdr:row>35</xdr:row>
          <xdr:rowOff>6350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6</xdr:row>
          <xdr:rowOff>31750</xdr:rowOff>
        </xdr:from>
        <xdr:to>
          <xdr:col>6</xdr:col>
          <xdr:colOff>9525</xdr:colOff>
          <xdr:row>7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6</xdr:row>
          <xdr:rowOff>31750</xdr:rowOff>
        </xdr:from>
        <xdr:to>
          <xdr:col>20</xdr:col>
          <xdr:colOff>28575</xdr:colOff>
          <xdr:row>7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25</xdr:row>
          <xdr:rowOff>50800</xdr:rowOff>
        </xdr:from>
        <xdr:to>
          <xdr:col>12</xdr:col>
          <xdr:colOff>66675</xdr:colOff>
          <xdr:row>25</xdr:row>
          <xdr:rowOff>333375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25</xdr:row>
          <xdr:rowOff>50800</xdr:rowOff>
        </xdr:from>
        <xdr:to>
          <xdr:col>14</xdr:col>
          <xdr:colOff>66675</xdr:colOff>
          <xdr:row>25</xdr:row>
          <xdr:rowOff>333375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28</xdr:row>
          <xdr:rowOff>50800</xdr:rowOff>
        </xdr:from>
        <xdr:to>
          <xdr:col>12</xdr:col>
          <xdr:colOff>66675</xdr:colOff>
          <xdr:row>28</xdr:row>
          <xdr:rowOff>333375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13</xdr:row>
          <xdr:rowOff>50800</xdr:rowOff>
        </xdr:from>
        <xdr:to>
          <xdr:col>12</xdr:col>
          <xdr:colOff>66675</xdr:colOff>
          <xdr:row>13</xdr:row>
          <xdr:rowOff>333375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13</xdr:row>
          <xdr:rowOff>50800</xdr:rowOff>
        </xdr:from>
        <xdr:to>
          <xdr:col>14</xdr:col>
          <xdr:colOff>66675</xdr:colOff>
          <xdr:row>13</xdr:row>
          <xdr:rowOff>333375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7</xdr:row>
          <xdr:rowOff>31750</xdr:rowOff>
        </xdr:from>
        <xdr:to>
          <xdr:col>6</xdr:col>
          <xdr:colOff>9525</xdr:colOff>
          <xdr:row>8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7</xdr:row>
          <xdr:rowOff>31750</xdr:rowOff>
        </xdr:from>
        <xdr:to>
          <xdr:col>20</xdr:col>
          <xdr:colOff>28575</xdr:colOff>
          <xdr:row>8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63500</xdr:colOff>
      <xdr:row>12</xdr:row>
      <xdr:rowOff>44450</xdr:rowOff>
    </xdr:from>
    <xdr:to>
      <xdr:col>14</xdr:col>
      <xdr:colOff>197827</xdr:colOff>
      <xdr:row>12</xdr:row>
      <xdr:rowOff>317500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76020" y="3610610"/>
          <a:ext cx="2062187" cy="2730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33</xdr:row>
          <xdr:rowOff>260350</xdr:rowOff>
        </xdr:from>
        <xdr:to>
          <xdr:col>12</xdr:col>
          <xdr:colOff>28575</xdr:colOff>
          <xdr:row>35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110880</xdr:colOff>
      <xdr:row>6</xdr:row>
      <xdr:rowOff>26131</xdr:rowOff>
    </xdr:from>
    <xdr:to>
      <xdr:col>26</xdr:col>
      <xdr:colOff>399806</xdr:colOff>
      <xdr:row>6</xdr:row>
      <xdr:rowOff>272073</xdr:rowOff>
    </xdr:to>
    <xdr:sp macro="" textlink="">
      <xdr:nvSpPr>
        <xdr:cNvPr id="13" name="吹き出し: 角を丸めた四角形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201040" y="1717771"/>
          <a:ext cx="974726" cy="245942"/>
        </a:xfrm>
        <a:prstGeom prst="wedgeRoundRectCallout">
          <a:avLst>
            <a:gd name="adj1" fmla="val -61742"/>
            <a:gd name="adj2" fmla="val 104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該当する方に✓</a:t>
          </a:r>
        </a:p>
      </xdr:txBody>
    </xdr:sp>
    <xdr:clientData/>
  </xdr:twoCellAnchor>
  <xdr:twoCellAnchor>
    <xdr:from>
      <xdr:col>23</xdr:col>
      <xdr:colOff>107705</xdr:colOff>
      <xdr:row>7</xdr:row>
      <xdr:rowOff>29306</xdr:rowOff>
    </xdr:from>
    <xdr:to>
      <xdr:col>26</xdr:col>
      <xdr:colOff>409331</xdr:colOff>
      <xdr:row>7</xdr:row>
      <xdr:rowOff>275248</xdr:rowOff>
    </xdr:to>
    <xdr:sp macro="" textlink="">
      <xdr:nvSpPr>
        <xdr:cNvPr id="14" name="吹き出し: 角を丸めた四角形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197865" y="2025746"/>
          <a:ext cx="987426" cy="245942"/>
        </a:xfrm>
        <a:prstGeom prst="wedgeRoundRectCallout">
          <a:avLst>
            <a:gd name="adj1" fmla="val -61742"/>
            <a:gd name="adj2" fmla="val 104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該当する方に✓</a:t>
          </a:r>
        </a:p>
      </xdr:txBody>
    </xdr:sp>
    <xdr:clientData/>
  </xdr:twoCellAnchor>
  <xdr:twoCellAnchor>
    <xdr:from>
      <xdr:col>1</xdr:col>
      <xdr:colOff>135792</xdr:colOff>
      <xdr:row>8</xdr:row>
      <xdr:rowOff>252289</xdr:rowOff>
    </xdr:from>
    <xdr:to>
      <xdr:col>10</xdr:col>
      <xdr:colOff>172671</xdr:colOff>
      <xdr:row>9</xdr:row>
      <xdr:rowOff>101599</xdr:rowOff>
    </xdr:to>
    <xdr:sp macro="" textlink="">
      <xdr:nvSpPr>
        <xdr:cNvPr id="15" name="吹き出し: 角を丸めた四角形 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3912" y="2553529"/>
          <a:ext cx="1964739" cy="192210"/>
        </a:xfrm>
        <a:prstGeom prst="wedgeRoundRectCallout">
          <a:avLst>
            <a:gd name="adj1" fmla="val 52415"/>
            <a:gd name="adj2" fmla="val -5102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契約締結日、着工予定日のいずれか早い方</a:t>
          </a:r>
        </a:p>
      </xdr:txBody>
    </xdr:sp>
    <xdr:clientData/>
  </xdr:twoCellAnchor>
  <xdr:twoCellAnchor>
    <xdr:from>
      <xdr:col>17</xdr:col>
      <xdr:colOff>201002</xdr:colOff>
      <xdr:row>8</xdr:row>
      <xdr:rowOff>253265</xdr:rowOff>
    </xdr:from>
    <xdr:to>
      <xdr:col>21</xdr:col>
      <xdr:colOff>47137</xdr:colOff>
      <xdr:row>9</xdr:row>
      <xdr:rowOff>108925</xdr:rowOff>
    </xdr:to>
    <xdr:sp macro="" textlink="">
      <xdr:nvSpPr>
        <xdr:cNvPr id="16" name="吹き出し: 角を丸めた四角形 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927182" y="2554505"/>
          <a:ext cx="752915" cy="198560"/>
        </a:xfrm>
        <a:prstGeom prst="wedgeRoundRectCallout">
          <a:avLst>
            <a:gd name="adj1" fmla="val 52415"/>
            <a:gd name="adj2" fmla="val -5102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工事完了日</a:t>
          </a:r>
        </a:p>
      </xdr:txBody>
    </xdr:sp>
    <xdr:clientData/>
  </xdr:twoCellAnchor>
  <xdr:twoCellAnchor>
    <xdr:from>
      <xdr:col>27</xdr:col>
      <xdr:colOff>1</xdr:colOff>
      <xdr:row>22</xdr:row>
      <xdr:rowOff>0</xdr:rowOff>
    </xdr:from>
    <xdr:to>
      <xdr:col>28</xdr:col>
      <xdr:colOff>666751</xdr:colOff>
      <xdr:row>22</xdr:row>
      <xdr:rowOff>245942</xdr:rowOff>
    </xdr:to>
    <xdr:sp macro="" textlink="">
      <xdr:nvSpPr>
        <xdr:cNvPr id="17" name="吹き出し: 角を丸めた四角形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210301" y="6530340"/>
          <a:ext cx="918210" cy="245942"/>
        </a:xfrm>
        <a:prstGeom prst="wedgeRoundRectCallout">
          <a:avLst>
            <a:gd name="adj1" fmla="val -61742"/>
            <a:gd name="adj2" fmla="val 104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最大</a:t>
          </a:r>
          <a:r>
            <a:rPr kumimoji="1" lang="en-US" altLang="ja-JP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585,000</a:t>
          </a:r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26</xdr:col>
      <xdr:colOff>427649</xdr:colOff>
      <xdr:row>24</xdr:row>
      <xdr:rowOff>9037</xdr:rowOff>
    </xdr:from>
    <xdr:to>
      <xdr:col>29</xdr:col>
      <xdr:colOff>666750</xdr:colOff>
      <xdr:row>24</xdr:row>
      <xdr:rowOff>275248</xdr:rowOff>
    </xdr:to>
    <xdr:sp macro="" textlink="">
      <xdr:nvSpPr>
        <xdr:cNvPr id="18" name="吹き出し: 角を丸めた四角形 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203609" y="7194697"/>
          <a:ext cx="1610701" cy="266211"/>
        </a:xfrm>
        <a:prstGeom prst="wedgeRoundRectCallout">
          <a:avLst>
            <a:gd name="adj1" fmla="val -56779"/>
            <a:gd name="adj2" fmla="val 216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30%</a:t>
          </a:r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以上となるようにすること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57"/>
  <sheetViews>
    <sheetView tabSelected="1" view="pageBreakPreview" zoomScale="145" zoomScaleNormal="145" zoomScaleSheetLayoutView="145" workbookViewId="0">
      <selection activeCell="AC18" sqref="AC18"/>
    </sheetView>
  </sheetViews>
  <sheetFormatPr defaultColWidth="9" defaultRowHeight="12.5" x14ac:dyDescent="0.2"/>
  <cols>
    <col min="1" max="1" width="2.58203125" style="1" customWidth="1"/>
    <col min="2" max="5" width="3" style="1" customWidth="1"/>
    <col min="6" max="6" width="3.6640625" style="1" customWidth="1"/>
    <col min="7" max="9" width="2.1640625" style="1" customWidth="1"/>
    <col min="10" max="18" width="3" style="1" customWidth="1"/>
    <col min="19" max="19" width="2.33203125" style="1" customWidth="1"/>
    <col min="20" max="20" width="3.58203125" style="1" customWidth="1"/>
    <col min="21" max="26" width="3" style="1" customWidth="1"/>
    <col min="27" max="27" width="5.6640625" style="1" customWidth="1"/>
    <col min="28" max="28" width="3.33203125" style="1" customWidth="1"/>
    <col min="29" max="16384" width="9" style="1"/>
  </cols>
  <sheetData>
    <row r="1" spans="2:27" ht="17" customHeight="1" x14ac:dyDescent="0.2">
      <c r="B1" s="1" t="s">
        <v>76</v>
      </c>
    </row>
    <row r="2" spans="2:27" ht="14.25" customHeight="1" x14ac:dyDescent="0.2">
      <c r="B2" s="26" t="s">
        <v>62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2:27" ht="10.5" customHeight="1" x14ac:dyDescent="0.2"/>
    <row r="4" spans="2:27" ht="27" customHeight="1" x14ac:dyDescent="0.2">
      <c r="B4" s="27" t="s">
        <v>0</v>
      </c>
      <c r="C4" s="27"/>
      <c r="D4" s="27"/>
      <c r="E4" s="27"/>
      <c r="F4" s="27" t="s">
        <v>1</v>
      </c>
      <c r="G4" s="27"/>
      <c r="H4" s="27"/>
      <c r="I4" s="27"/>
      <c r="J4" s="28"/>
      <c r="K4" s="28"/>
      <c r="L4" s="28"/>
      <c r="M4" s="28"/>
      <c r="N4" s="28"/>
      <c r="O4" s="28"/>
      <c r="P4" s="28"/>
      <c r="Q4" s="27" t="s">
        <v>2</v>
      </c>
      <c r="R4" s="27"/>
      <c r="S4" s="27"/>
      <c r="T4" s="27"/>
      <c r="U4" s="28"/>
      <c r="V4" s="28"/>
      <c r="W4" s="28"/>
      <c r="X4" s="28"/>
      <c r="Y4" s="28"/>
      <c r="Z4" s="28"/>
      <c r="AA4" s="28"/>
    </row>
    <row r="5" spans="2:27" ht="27" customHeight="1" x14ac:dyDescent="0.2">
      <c r="B5" s="27"/>
      <c r="C5" s="27"/>
      <c r="D5" s="27"/>
      <c r="E5" s="27"/>
      <c r="F5" s="27" t="s">
        <v>3</v>
      </c>
      <c r="G5" s="27"/>
      <c r="H5" s="27"/>
      <c r="I5" s="27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spans="2:27" ht="27" customHeight="1" x14ac:dyDescent="0.2">
      <c r="B6" s="29" t="s">
        <v>49</v>
      </c>
      <c r="C6" s="22"/>
      <c r="D6" s="22"/>
      <c r="E6" s="22"/>
      <c r="F6" s="30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2"/>
    </row>
    <row r="7" spans="2:27" ht="24" customHeight="1" x14ac:dyDescent="0.2">
      <c r="B7" s="21" t="s">
        <v>4</v>
      </c>
      <c r="C7" s="22"/>
      <c r="D7" s="22"/>
      <c r="E7" s="22"/>
      <c r="F7" s="2"/>
      <c r="G7" s="23" t="s">
        <v>5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3"/>
      <c r="U7" s="24" t="s">
        <v>6</v>
      </c>
      <c r="V7" s="24"/>
      <c r="W7" s="24"/>
      <c r="X7" s="24"/>
      <c r="Y7" s="24"/>
      <c r="Z7" s="24"/>
      <c r="AA7" s="25"/>
    </row>
    <row r="8" spans="2:27" ht="24" customHeight="1" x14ac:dyDescent="0.2">
      <c r="B8" s="21" t="s">
        <v>38</v>
      </c>
      <c r="C8" s="22"/>
      <c r="D8" s="22"/>
      <c r="E8" s="22"/>
      <c r="F8" s="2"/>
      <c r="G8" s="23" t="s">
        <v>39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3"/>
      <c r="U8" s="24" t="s">
        <v>40</v>
      </c>
      <c r="V8" s="24"/>
      <c r="W8" s="24"/>
      <c r="X8" s="24"/>
      <c r="Y8" s="24"/>
      <c r="Z8" s="24"/>
      <c r="AA8" s="25"/>
    </row>
    <row r="9" spans="2:27" ht="27" customHeight="1" x14ac:dyDescent="0.2">
      <c r="B9" s="27" t="s">
        <v>7</v>
      </c>
      <c r="C9" s="27"/>
      <c r="D9" s="27"/>
      <c r="E9" s="27"/>
      <c r="F9" s="21" t="s">
        <v>43</v>
      </c>
      <c r="G9" s="22"/>
      <c r="H9" s="22"/>
      <c r="I9" s="22"/>
      <c r="J9" s="30"/>
      <c r="K9" s="31"/>
      <c r="L9" s="19" t="s">
        <v>8</v>
      </c>
      <c r="M9" s="18"/>
      <c r="N9" s="19" t="s">
        <v>9</v>
      </c>
      <c r="O9" s="18"/>
      <c r="P9" s="4" t="s">
        <v>10</v>
      </c>
      <c r="Q9" s="21" t="s">
        <v>11</v>
      </c>
      <c r="R9" s="22"/>
      <c r="S9" s="22"/>
      <c r="T9" s="22"/>
      <c r="U9" s="30"/>
      <c r="V9" s="31"/>
      <c r="W9" s="19" t="s">
        <v>8</v>
      </c>
      <c r="X9" s="18"/>
      <c r="Y9" s="19" t="s">
        <v>9</v>
      </c>
      <c r="Z9" s="18"/>
      <c r="AA9" s="4" t="s">
        <v>10</v>
      </c>
    </row>
    <row r="10" spans="2:27" ht="30.75" customHeight="1" x14ac:dyDescent="0.2">
      <c r="B10" s="37" t="s">
        <v>48</v>
      </c>
      <c r="C10" s="38"/>
      <c r="D10" s="38"/>
      <c r="E10" s="38"/>
      <c r="F10" s="43" t="s">
        <v>51</v>
      </c>
      <c r="G10" s="44"/>
      <c r="H10" s="44"/>
      <c r="I10" s="44"/>
      <c r="J10" s="44"/>
      <c r="K10" s="44"/>
      <c r="L10" s="43" t="s">
        <v>50</v>
      </c>
      <c r="M10" s="45"/>
      <c r="N10" s="45"/>
      <c r="O10" s="45"/>
      <c r="P10" s="46"/>
      <c r="Q10" s="47" t="s">
        <v>75</v>
      </c>
      <c r="R10" s="48"/>
      <c r="S10" s="48"/>
      <c r="T10" s="48"/>
      <c r="U10" s="48"/>
      <c r="V10" s="48"/>
      <c r="W10" s="48"/>
      <c r="X10" s="48"/>
      <c r="Y10" s="48"/>
      <c r="Z10" s="48"/>
      <c r="AA10" s="33"/>
    </row>
    <row r="11" spans="2:27" ht="25.5" customHeight="1" x14ac:dyDescent="0.2">
      <c r="B11" s="39"/>
      <c r="C11" s="40"/>
      <c r="D11" s="40"/>
      <c r="E11" s="40"/>
      <c r="F11" s="49"/>
      <c r="G11" s="50"/>
      <c r="H11" s="50"/>
      <c r="I11" s="50"/>
      <c r="J11" s="50"/>
      <c r="K11" s="14" t="s">
        <v>52</v>
      </c>
      <c r="L11" s="49"/>
      <c r="M11" s="50"/>
      <c r="N11" s="50"/>
      <c r="O11" s="50"/>
      <c r="P11" s="14" t="s">
        <v>52</v>
      </c>
      <c r="Q11" s="51" t="s">
        <v>53</v>
      </c>
      <c r="R11" s="52"/>
      <c r="S11" s="53">
        <f>MIN(ROUNDDOWN(F11,0),ROUNDDOWN(L11,0))</f>
        <v>0</v>
      </c>
      <c r="T11" s="53"/>
      <c r="U11" s="53"/>
      <c r="V11" s="53"/>
      <c r="W11" s="53"/>
      <c r="X11" s="53"/>
      <c r="Y11" s="53"/>
      <c r="Z11" s="53"/>
      <c r="AA11" s="20" t="s">
        <v>52</v>
      </c>
    </row>
    <row r="12" spans="2:27" ht="17.25" customHeight="1" x14ac:dyDescent="0.2">
      <c r="B12" s="39"/>
      <c r="C12" s="40"/>
      <c r="D12" s="40"/>
      <c r="E12" s="40"/>
      <c r="F12" s="15" t="s">
        <v>66</v>
      </c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54" t="s">
        <v>12</v>
      </c>
      <c r="R12" s="55"/>
      <c r="S12" s="58">
        <f>IF(S11&lt;=5,70000*S11,70000*5)</f>
        <v>0</v>
      </c>
      <c r="T12" s="58"/>
      <c r="U12" s="58"/>
      <c r="V12" s="58"/>
      <c r="W12" s="58"/>
      <c r="X12" s="58"/>
      <c r="Y12" s="58"/>
      <c r="Z12" s="58"/>
      <c r="AA12" s="33" t="s">
        <v>13</v>
      </c>
    </row>
    <row r="13" spans="2:27" ht="26.25" customHeight="1" x14ac:dyDescent="0.2">
      <c r="B13" s="39"/>
      <c r="C13" s="40"/>
      <c r="D13" s="40"/>
      <c r="E13" s="40"/>
      <c r="F13" s="35" t="s">
        <v>68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56"/>
      <c r="R13" s="57"/>
      <c r="S13" s="59"/>
      <c r="T13" s="59"/>
      <c r="U13" s="59"/>
      <c r="V13" s="59"/>
      <c r="W13" s="59"/>
      <c r="X13" s="59"/>
      <c r="Y13" s="59"/>
      <c r="Z13" s="59"/>
      <c r="AA13" s="34"/>
    </row>
    <row r="14" spans="2:27" ht="27" customHeight="1" x14ac:dyDescent="0.2">
      <c r="B14" s="41"/>
      <c r="C14" s="42"/>
      <c r="D14" s="42"/>
      <c r="E14" s="42"/>
      <c r="F14" s="60" t="s">
        <v>14</v>
      </c>
      <c r="G14" s="61"/>
      <c r="H14" s="61"/>
      <c r="I14" s="61"/>
      <c r="J14" s="61"/>
      <c r="K14" s="62"/>
      <c r="L14" s="6"/>
      <c r="M14" s="3" t="s">
        <v>15</v>
      </c>
      <c r="N14" s="3"/>
      <c r="O14" s="3" t="s">
        <v>16</v>
      </c>
      <c r="P14" s="3"/>
      <c r="Q14" s="63" t="s">
        <v>17</v>
      </c>
      <c r="R14" s="63"/>
      <c r="S14" s="63"/>
      <c r="T14" s="63"/>
      <c r="U14" s="64"/>
      <c r="V14" s="65"/>
      <c r="W14" s="65"/>
      <c r="X14" s="65"/>
      <c r="Y14" s="65"/>
      <c r="Z14" s="65"/>
      <c r="AA14" s="66"/>
    </row>
    <row r="15" spans="2:27" ht="27" customHeight="1" x14ac:dyDescent="0.2">
      <c r="B15" s="27" t="s">
        <v>72</v>
      </c>
      <c r="C15" s="27"/>
      <c r="D15" s="27"/>
      <c r="E15" s="27"/>
      <c r="F15" s="43" t="s">
        <v>54</v>
      </c>
      <c r="G15" s="45"/>
      <c r="H15" s="45"/>
      <c r="I15" s="45"/>
      <c r="J15" s="45"/>
      <c r="K15" s="46"/>
      <c r="L15" s="44" t="s">
        <v>45</v>
      </c>
      <c r="M15" s="44"/>
      <c r="N15" s="44"/>
      <c r="O15" s="44"/>
      <c r="P15" s="67"/>
      <c r="Q15" s="68" t="s">
        <v>77</v>
      </c>
      <c r="R15" s="44"/>
      <c r="S15" s="44"/>
      <c r="T15" s="44"/>
      <c r="U15" s="44"/>
      <c r="V15" s="44"/>
      <c r="W15" s="44"/>
      <c r="X15" s="44"/>
      <c r="Y15" s="44"/>
      <c r="Z15" s="44"/>
      <c r="AA15" s="67"/>
    </row>
    <row r="16" spans="2:27" ht="27" customHeight="1" x14ac:dyDescent="0.2">
      <c r="B16" s="27"/>
      <c r="C16" s="27"/>
      <c r="D16" s="27"/>
      <c r="E16" s="27"/>
      <c r="F16" s="69"/>
      <c r="G16" s="70"/>
      <c r="H16" s="70"/>
      <c r="I16" s="70"/>
      <c r="J16" s="70"/>
      <c r="K16" s="10" t="s">
        <v>46</v>
      </c>
      <c r="L16" s="71"/>
      <c r="M16" s="72"/>
      <c r="N16" s="72"/>
      <c r="O16" s="72"/>
      <c r="P16" s="8" t="s">
        <v>47</v>
      </c>
      <c r="Q16" s="73" t="s">
        <v>55</v>
      </c>
      <c r="R16" s="74"/>
      <c r="S16" s="85">
        <f>ROUNDDOWN(F16*L16,1)</f>
        <v>0</v>
      </c>
      <c r="T16" s="85"/>
      <c r="U16" s="85"/>
      <c r="V16" s="85"/>
      <c r="W16" s="85"/>
      <c r="X16" s="85"/>
      <c r="Y16" s="85"/>
      <c r="Z16" s="85"/>
      <c r="AA16" s="9" t="s">
        <v>46</v>
      </c>
    </row>
    <row r="17" spans="2:27" ht="27" customHeight="1" x14ac:dyDescent="0.2">
      <c r="B17" s="27"/>
      <c r="C17" s="27"/>
      <c r="D17" s="27"/>
      <c r="E17" s="27"/>
      <c r="F17" s="47" t="s">
        <v>19</v>
      </c>
      <c r="G17" s="86"/>
      <c r="H17" s="86"/>
      <c r="I17" s="86"/>
      <c r="J17" s="86"/>
      <c r="K17" s="86"/>
      <c r="L17" s="57" t="s">
        <v>63</v>
      </c>
      <c r="M17" s="44"/>
      <c r="N17" s="44"/>
      <c r="O17" s="44"/>
      <c r="P17" s="67"/>
      <c r="Q17" s="89" t="s">
        <v>20</v>
      </c>
      <c r="R17" s="90"/>
      <c r="S17" s="91"/>
      <c r="T17" s="92"/>
      <c r="U17" s="92"/>
      <c r="V17" s="92"/>
      <c r="W17" s="92"/>
      <c r="X17" s="92"/>
      <c r="Y17" s="92"/>
      <c r="Z17" s="93"/>
      <c r="AA17" s="5" t="s">
        <v>80</v>
      </c>
    </row>
    <row r="18" spans="2:27" ht="27" customHeight="1" x14ac:dyDescent="0.2">
      <c r="B18" s="27"/>
      <c r="C18" s="27"/>
      <c r="D18" s="27"/>
      <c r="E18" s="27"/>
      <c r="F18" s="87"/>
      <c r="G18" s="88"/>
      <c r="H18" s="88"/>
      <c r="I18" s="88"/>
      <c r="J18" s="88"/>
      <c r="K18" s="88"/>
      <c r="L18" s="57" t="s">
        <v>64</v>
      </c>
      <c r="M18" s="44"/>
      <c r="N18" s="44"/>
      <c r="O18" s="44"/>
      <c r="P18" s="67"/>
      <c r="Q18" s="89" t="s">
        <v>21</v>
      </c>
      <c r="R18" s="90"/>
      <c r="S18" s="91"/>
      <c r="T18" s="92"/>
      <c r="U18" s="92"/>
      <c r="V18" s="92"/>
      <c r="W18" s="92"/>
      <c r="X18" s="92"/>
      <c r="Y18" s="92"/>
      <c r="Z18" s="93"/>
      <c r="AA18" s="5" t="s">
        <v>13</v>
      </c>
    </row>
    <row r="19" spans="2:27" ht="18" customHeight="1" x14ac:dyDescent="0.2">
      <c r="B19" s="27"/>
      <c r="C19" s="27"/>
      <c r="D19" s="27"/>
      <c r="E19" s="27"/>
      <c r="F19" s="94" t="s">
        <v>22</v>
      </c>
      <c r="G19" s="48"/>
      <c r="H19" s="48"/>
      <c r="I19" s="48"/>
      <c r="J19" s="48"/>
      <c r="K19" s="48"/>
      <c r="L19" s="47" t="s">
        <v>65</v>
      </c>
      <c r="M19" s="48"/>
      <c r="N19" s="48"/>
      <c r="O19" s="48"/>
      <c r="P19" s="33"/>
      <c r="Q19" s="56" t="s">
        <v>23</v>
      </c>
      <c r="R19" s="57"/>
      <c r="S19" s="96" t="e">
        <f>(S17+S18)/S16</f>
        <v>#DIV/0!</v>
      </c>
      <c r="T19" s="97"/>
      <c r="U19" s="97"/>
      <c r="V19" s="97"/>
      <c r="W19" s="97"/>
      <c r="X19" s="97"/>
      <c r="Y19" s="97"/>
      <c r="Z19" s="98"/>
      <c r="AA19" s="17" t="s">
        <v>13</v>
      </c>
    </row>
    <row r="20" spans="2:27" ht="12.75" customHeight="1" x14ac:dyDescent="0.2">
      <c r="B20" s="27"/>
      <c r="C20" s="27"/>
      <c r="D20" s="27"/>
      <c r="E20" s="27"/>
      <c r="F20" s="55"/>
      <c r="G20" s="95"/>
      <c r="H20" s="95"/>
      <c r="I20" s="95"/>
      <c r="J20" s="95"/>
      <c r="K20" s="95"/>
      <c r="L20" s="55"/>
      <c r="M20" s="95"/>
      <c r="N20" s="95"/>
      <c r="O20" s="95"/>
      <c r="P20" s="34"/>
      <c r="Q20" s="56"/>
      <c r="R20" s="57"/>
      <c r="S20" s="99"/>
      <c r="T20" s="100"/>
      <c r="U20" s="100"/>
      <c r="V20" s="100"/>
      <c r="W20" s="100"/>
      <c r="X20" s="100"/>
      <c r="Y20" s="100"/>
      <c r="Z20" s="100"/>
      <c r="AA20" s="100"/>
    </row>
    <row r="21" spans="2:27" ht="15" customHeight="1" x14ac:dyDescent="0.2">
      <c r="B21" s="27"/>
      <c r="C21" s="27"/>
      <c r="D21" s="27"/>
      <c r="E21" s="27"/>
      <c r="F21" s="75" t="s">
        <v>78</v>
      </c>
      <c r="G21" s="76"/>
      <c r="H21" s="76"/>
      <c r="I21" s="76"/>
      <c r="J21" s="76"/>
      <c r="K21" s="76"/>
      <c r="L21" s="76"/>
      <c r="M21" s="76"/>
      <c r="N21" s="76"/>
      <c r="O21" s="76"/>
      <c r="P21" s="77"/>
      <c r="Q21" s="56" t="s">
        <v>24</v>
      </c>
      <c r="R21" s="57"/>
      <c r="S21" s="81" t="e">
        <f>IF(S19&lt;=141000,ROUNDDOWN(IF(ROUND(F16*L16,3)&lt;=5, S16*S19/3, 5*S19/3), -3),
 ROUNDDOWN(IF(ROUNDDOWN(F16*L16,3)&lt;=5, S16*141000/3, 5*141000/3), -3)
)</f>
        <v>#DIV/0!</v>
      </c>
      <c r="T21" s="82"/>
      <c r="U21" s="82"/>
      <c r="V21" s="82"/>
      <c r="W21" s="82"/>
      <c r="X21" s="82"/>
      <c r="Y21" s="82"/>
      <c r="Z21" s="83"/>
      <c r="AA21" s="67" t="s">
        <v>13</v>
      </c>
    </row>
    <row r="22" spans="2:27" ht="37.5" customHeight="1" x14ac:dyDescent="0.2">
      <c r="B22" s="27"/>
      <c r="C22" s="27"/>
      <c r="D22" s="27"/>
      <c r="E22" s="27"/>
      <c r="F22" s="78"/>
      <c r="G22" s="79"/>
      <c r="H22" s="79"/>
      <c r="I22" s="79"/>
      <c r="J22" s="79"/>
      <c r="K22" s="79"/>
      <c r="L22" s="79"/>
      <c r="M22" s="79"/>
      <c r="N22" s="79"/>
      <c r="O22" s="79"/>
      <c r="P22" s="80"/>
      <c r="Q22" s="56"/>
      <c r="R22" s="57"/>
      <c r="S22" s="84"/>
      <c r="T22" s="82"/>
      <c r="U22" s="82"/>
      <c r="V22" s="82"/>
      <c r="W22" s="82"/>
      <c r="X22" s="82"/>
      <c r="Y22" s="82"/>
      <c r="Z22" s="83"/>
      <c r="AA22" s="67"/>
    </row>
    <row r="23" spans="2:27" ht="23.25" customHeight="1" x14ac:dyDescent="0.2">
      <c r="B23" s="56" t="s">
        <v>25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102" t="e">
        <f>S12+S21</f>
        <v>#DIV/0!</v>
      </c>
      <c r="R23" s="103"/>
      <c r="S23" s="103"/>
      <c r="T23" s="103"/>
      <c r="U23" s="103"/>
      <c r="V23" s="103"/>
      <c r="W23" s="103"/>
      <c r="X23" s="103"/>
      <c r="Y23" s="103"/>
      <c r="Z23" s="104"/>
      <c r="AA23" s="20" t="s">
        <v>13</v>
      </c>
    </row>
    <row r="24" spans="2:27" ht="29.25" customHeight="1" x14ac:dyDescent="0.2">
      <c r="B24" s="94" t="s">
        <v>56</v>
      </c>
      <c r="C24" s="48"/>
      <c r="D24" s="48"/>
      <c r="E24" s="33"/>
      <c r="F24" s="47" t="s">
        <v>57</v>
      </c>
      <c r="G24" s="48"/>
      <c r="H24" s="48"/>
      <c r="I24" s="48"/>
      <c r="J24" s="48"/>
      <c r="K24" s="48"/>
      <c r="L24" s="43" t="s">
        <v>58</v>
      </c>
      <c r="M24" s="45"/>
      <c r="N24" s="45"/>
      <c r="O24" s="45"/>
      <c r="P24" s="46"/>
      <c r="Q24" s="105" t="s">
        <v>59</v>
      </c>
      <c r="R24" s="106"/>
      <c r="S24" s="106"/>
      <c r="T24" s="107"/>
      <c r="U24" s="108" t="s">
        <v>61</v>
      </c>
      <c r="V24" s="109"/>
      <c r="W24" s="109"/>
      <c r="X24" s="109"/>
      <c r="Y24" s="109"/>
      <c r="Z24" s="109"/>
      <c r="AA24" s="110"/>
    </row>
    <row r="25" spans="2:27" ht="23.25" customHeight="1" x14ac:dyDescent="0.2">
      <c r="B25" s="55"/>
      <c r="C25" s="95"/>
      <c r="D25" s="95"/>
      <c r="E25" s="34"/>
      <c r="F25" s="111"/>
      <c r="G25" s="112"/>
      <c r="H25" s="112"/>
      <c r="I25" s="112"/>
      <c r="J25" s="112"/>
      <c r="K25" s="5" t="s">
        <v>46</v>
      </c>
      <c r="L25" s="112"/>
      <c r="M25" s="112"/>
      <c r="N25" s="112"/>
      <c r="O25" s="112"/>
      <c r="P25" s="5" t="s">
        <v>46</v>
      </c>
      <c r="Q25" s="113"/>
      <c r="R25" s="114"/>
      <c r="S25" s="114"/>
      <c r="T25" s="5" t="s">
        <v>46</v>
      </c>
      <c r="U25" s="108" t="e">
        <f>L25/F25*100</f>
        <v>#DIV/0!</v>
      </c>
      <c r="V25" s="109"/>
      <c r="W25" s="109"/>
      <c r="X25" s="109"/>
      <c r="Y25" s="109"/>
      <c r="Z25" s="109"/>
      <c r="AA25" s="20" t="s">
        <v>60</v>
      </c>
    </row>
    <row r="26" spans="2:27" ht="27" customHeight="1" x14ac:dyDescent="0.2">
      <c r="B26" s="115" t="s">
        <v>26</v>
      </c>
      <c r="C26" s="116"/>
      <c r="D26" s="116"/>
      <c r="E26" s="116"/>
      <c r="F26" s="121" t="s">
        <v>27</v>
      </c>
      <c r="G26" s="122"/>
      <c r="H26" s="122"/>
      <c r="I26" s="122"/>
      <c r="J26" s="122"/>
      <c r="K26" s="123"/>
      <c r="L26" s="11"/>
      <c r="M26" s="3" t="s">
        <v>15</v>
      </c>
      <c r="N26" s="3"/>
      <c r="O26" s="3" t="s">
        <v>16</v>
      </c>
      <c r="P26" s="3"/>
      <c r="Q26" s="124" t="s">
        <v>28</v>
      </c>
      <c r="R26" s="122"/>
      <c r="S26" s="122"/>
      <c r="T26" s="122"/>
      <c r="U26" s="125"/>
      <c r="V26" s="126"/>
      <c r="W26" s="126"/>
      <c r="X26" s="126"/>
      <c r="Y26" s="126"/>
      <c r="Z26" s="126"/>
      <c r="AA26" s="127"/>
    </row>
    <row r="27" spans="2:27" ht="24.75" customHeight="1" x14ac:dyDescent="0.2">
      <c r="B27" s="117"/>
      <c r="C27" s="118"/>
      <c r="D27" s="118"/>
      <c r="E27" s="118"/>
      <c r="F27" s="115" t="s">
        <v>29</v>
      </c>
      <c r="G27" s="116"/>
      <c r="H27" s="116"/>
      <c r="I27" s="116"/>
      <c r="J27" s="116"/>
      <c r="K27" s="128"/>
      <c r="L27" s="130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2"/>
    </row>
    <row r="28" spans="2:27" ht="27" customHeight="1" x14ac:dyDescent="0.2">
      <c r="B28" s="117"/>
      <c r="C28" s="118"/>
      <c r="D28" s="118"/>
      <c r="E28" s="118"/>
      <c r="F28" s="119"/>
      <c r="G28" s="120"/>
      <c r="H28" s="120"/>
      <c r="I28" s="120"/>
      <c r="J28" s="120"/>
      <c r="K28" s="129"/>
      <c r="L28" s="133" t="s">
        <v>30</v>
      </c>
      <c r="M28" s="134"/>
      <c r="N28" s="134"/>
      <c r="O28" s="134"/>
      <c r="P28" s="135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2"/>
    </row>
    <row r="29" spans="2:27" ht="27" customHeight="1" x14ac:dyDescent="0.2">
      <c r="B29" s="119"/>
      <c r="C29" s="120"/>
      <c r="D29" s="120"/>
      <c r="E29" s="120"/>
      <c r="F29" s="124" t="s">
        <v>31</v>
      </c>
      <c r="G29" s="136"/>
      <c r="H29" s="136"/>
      <c r="I29" s="136"/>
      <c r="J29" s="136"/>
      <c r="K29" s="137"/>
      <c r="L29" s="7"/>
      <c r="M29" s="3" t="s">
        <v>32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16"/>
    </row>
    <row r="30" spans="2:27" ht="21" customHeight="1" x14ac:dyDescent="0.2">
      <c r="B30" s="146" t="s">
        <v>42</v>
      </c>
      <c r="C30" s="147"/>
      <c r="D30" s="147"/>
      <c r="E30" s="147"/>
      <c r="F30" s="152" t="s">
        <v>33</v>
      </c>
      <c r="G30" s="153"/>
      <c r="H30" s="153"/>
      <c r="I30" s="153"/>
      <c r="J30" s="153"/>
      <c r="K30" s="154"/>
      <c r="L30" s="155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7"/>
    </row>
    <row r="31" spans="2:27" ht="21" customHeight="1" x14ac:dyDescent="0.2">
      <c r="B31" s="148"/>
      <c r="C31" s="149"/>
      <c r="D31" s="149"/>
      <c r="E31" s="149"/>
      <c r="F31" s="158" t="s">
        <v>34</v>
      </c>
      <c r="G31" s="159"/>
      <c r="H31" s="159"/>
      <c r="I31" s="159"/>
      <c r="J31" s="159"/>
      <c r="K31" s="160"/>
      <c r="L31" s="161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3"/>
    </row>
    <row r="32" spans="2:27" ht="21" customHeight="1" x14ac:dyDescent="0.2">
      <c r="B32" s="148"/>
      <c r="C32" s="149"/>
      <c r="D32" s="149"/>
      <c r="E32" s="149"/>
      <c r="F32" s="158" t="s">
        <v>35</v>
      </c>
      <c r="G32" s="159"/>
      <c r="H32" s="159"/>
      <c r="I32" s="159"/>
      <c r="J32" s="159"/>
      <c r="K32" s="160"/>
      <c r="L32" s="138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40"/>
    </row>
    <row r="33" spans="2:27" ht="17.25" customHeight="1" x14ac:dyDescent="0.2">
      <c r="B33" s="148"/>
      <c r="C33" s="149"/>
      <c r="D33" s="149"/>
      <c r="E33" s="149"/>
      <c r="F33" s="146" t="s">
        <v>36</v>
      </c>
      <c r="G33" s="147"/>
      <c r="H33" s="147"/>
      <c r="I33" s="147"/>
      <c r="J33" s="147"/>
      <c r="K33" s="164"/>
      <c r="L33" s="166" t="s">
        <v>1</v>
      </c>
      <c r="M33" s="167"/>
      <c r="N33" s="167"/>
      <c r="O33" s="167"/>
      <c r="P33" s="168"/>
      <c r="Q33" s="101" t="s">
        <v>37</v>
      </c>
      <c r="R33" s="101"/>
      <c r="S33" s="101"/>
      <c r="T33" s="101"/>
      <c r="U33" s="101"/>
      <c r="V33" s="101" t="s">
        <v>41</v>
      </c>
      <c r="W33" s="101"/>
      <c r="X33" s="101"/>
      <c r="Y33" s="101"/>
      <c r="Z33" s="101"/>
      <c r="AA33" s="101"/>
    </row>
    <row r="34" spans="2:27" ht="21" customHeight="1" x14ac:dyDescent="0.2">
      <c r="B34" s="150"/>
      <c r="C34" s="151"/>
      <c r="D34" s="151"/>
      <c r="E34" s="151"/>
      <c r="F34" s="150"/>
      <c r="G34" s="151"/>
      <c r="H34" s="151"/>
      <c r="I34" s="151"/>
      <c r="J34" s="151"/>
      <c r="K34" s="165"/>
      <c r="L34" s="138"/>
      <c r="M34" s="139"/>
      <c r="N34" s="139"/>
      <c r="O34" s="139"/>
      <c r="P34" s="140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</row>
    <row r="35" spans="2:27" ht="21" customHeight="1" x14ac:dyDescent="0.2">
      <c r="B35" s="142" t="s">
        <v>73</v>
      </c>
      <c r="C35" s="143"/>
      <c r="D35" s="143"/>
      <c r="E35" s="143"/>
      <c r="F35" s="144" t="s">
        <v>67</v>
      </c>
      <c r="G35" s="144"/>
      <c r="H35" s="144"/>
      <c r="I35" s="144"/>
      <c r="J35" s="144"/>
      <c r="K35" s="144"/>
      <c r="L35" s="145" t="s">
        <v>74</v>
      </c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</row>
    <row r="36" spans="2:27" ht="21" customHeight="1" x14ac:dyDescent="0.2"/>
    <row r="37" spans="2:27" ht="21" customHeight="1" x14ac:dyDescent="0.2"/>
    <row r="38" spans="2:27" ht="21" customHeight="1" x14ac:dyDescent="0.2"/>
    <row r="39" spans="2:27" ht="21" customHeight="1" x14ac:dyDescent="0.2"/>
    <row r="40" spans="2:27" ht="21" customHeight="1" x14ac:dyDescent="0.2"/>
    <row r="41" spans="2:27" ht="21" customHeight="1" x14ac:dyDescent="0.2"/>
    <row r="42" spans="2:27" ht="21" customHeight="1" x14ac:dyDescent="0.2"/>
    <row r="43" spans="2:27" ht="21" customHeight="1" x14ac:dyDescent="0.2"/>
    <row r="44" spans="2:27" ht="21" customHeight="1" x14ac:dyDescent="0.2"/>
    <row r="45" spans="2:27" ht="21" customHeight="1" x14ac:dyDescent="0.2"/>
    <row r="46" spans="2:27" ht="21" customHeight="1" x14ac:dyDescent="0.2"/>
    <row r="47" spans="2:27" ht="21" customHeight="1" x14ac:dyDescent="0.2"/>
    <row r="48" spans="2:27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</sheetData>
  <mergeCells count="97">
    <mergeCell ref="L34:P34"/>
    <mergeCell ref="Q34:U34"/>
    <mergeCell ref="V34:AA34"/>
    <mergeCell ref="B35:E35"/>
    <mergeCell ref="F35:K35"/>
    <mergeCell ref="L35:AA35"/>
    <mergeCell ref="B30:E34"/>
    <mergeCell ref="F30:K30"/>
    <mergeCell ref="L30:AA30"/>
    <mergeCell ref="F31:K31"/>
    <mergeCell ref="L31:AA31"/>
    <mergeCell ref="F32:K32"/>
    <mergeCell ref="L32:AA32"/>
    <mergeCell ref="F33:K34"/>
    <mergeCell ref="L33:P33"/>
    <mergeCell ref="Q33:U33"/>
    <mergeCell ref="F27:K28"/>
    <mergeCell ref="L27:AA27"/>
    <mergeCell ref="L28:P28"/>
    <mergeCell ref="Q28:AA28"/>
    <mergeCell ref="F29:K29"/>
    <mergeCell ref="V33:AA33"/>
    <mergeCell ref="B23:P23"/>
    <mergeCell ref="Q23:Z23"/>
    <mergeCell ref="B24:E25"/>
    <mergeCell ref="F24:K24"/>
    <mergeCell ref="L24:P24"/>
    <mergeCell ref="Q24:T24"/>
    <mergeCell ref="U24:AA24"/>
    <mergeCell ref="F25:J25"/>
    <mergeCell ref="L25:O25"/>
    <mergeCell ref="Q25:S25"/>
    <mergeCell ref="U25:Z25"/>
    <mergeCell ref="B26:E29"/>
    <mergeCell ref="F26:K26"/>
    <mergeCell ref="Q26:T26"/>
    <mergeCell ref="U26:AA26"/>
    <mergeCell ref="F19:K20"/>
    <mergeCell ref="L19:P20"/>
    <mergeCell ref="Q19:R20"/>
    <mergeCell ref="S19:Z19"/>
    <mergeCell ref="S20:AA20"/>
    <mergeCell ref="F17:K18"/>
    <mergeCell ref="L17:P17"/>
    <mergeCell ref="Q17:R17"/>
    <mergeCell ref="S17:Z17"/>
    <mergeCell ref="L18:P18"/>
    <mergeCell ref="Q18:R18"/>
    <mergeCell ref="S18:Z18"/>
    <mergeCell ref="S12:Z13"/>
    <mergeCell ref="F14:K14"/>
    <mergeCell ref="Q14:T14"/>
    <mergeCell ref="U14:AA14"/>
    <mergeCell ref="B15:E22"/>
    <mergeCell ref="F15:K15"/>
    <mergeCell ref="L15:P15"/>
    <mergeCell ref="Q15:AA15"/>
    <mergeCell ref="F16:J16"/>
    <mergeCell ref="L16:O16"/>
    <mergeCell ref="Q16:R16"/>
    <mergeCell ref="F21:P22"/>
    <mergeCell ref="Q21:R22"/>
    <mergeCell ref="S21:Z22"/>
    <mergeCell ref="AA21:AA22"/>
    <mergeCell ref="S16:Z16"/>
    <mergeCell ref="AA12:AA13"/>
    <mergeCell ref="F13:P13"/>
    <mergeCell ref="B9:E9"/>
    <mergeCell ref="F9:I9"/>
    <mergeCell ref="J9:K9"/>
    <mergeCell ref="Q9:T9"/>
    <mergeCell ref="U9:V9"/>
    <mergeCell ref="B10:E14"/>
    <mergeCell ref="F10:K10"/>
    <mergeCell ref="L10:P10"/>
    <mergeCell ref="Q10:AA10"/>
    <mergeCell ref="F11:J11"/>
    <mergeCell ref="L11:O11"/>
    <mergeCell ref="Q11:R11"/>
    <mergeCell ref="S11:Z11"/>
    <mergeCell ref="Q12:R13"/>
    <mergeCell ref="B8:E8"/>
    <mergeCell ref="G8:S8"/>
    <mergeCell ref="U8:AA8"/>
    <mergeCell ref="B2:AA2"/>
    <mergeCell ref="B4:E5"/>
    <mergeCell ref="F4:I4"/>
    <mergeCell ref="J4:P4"/>
    <mergeCell ref="Q4:T4"/>
    <mergeCell ref="U4:AA4"/>
    <mergeCell ref="F5:I5"/>
    <mergeCell ref="J5:AA5"/>
    <mergeCell ref="B6:E6"/>
    <mergeCell ref="F6:AA6"/>
    <mergeCell ref="B7:E7"/>
    <mergeCell ref="G7:S7"/>
    <mergeCell ref="U7:AA7"/>
  </mergeCells>
  <phoneticPr fontId="2"/>
  <pageMargins left="0.7" right="0.7" top="0.75" bottom="0.75" header="0.3" footer="0.3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69850</xdr:colOff>
                    <xdr:row>6</xdr:row>
                    <xdr:rowOff>31750</xdr:rowOff>
                  </from>
                  <to>
                    <xdr:col>6</xdr:col>
                    <xdr:colOff>12700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19</xdr:col>
                    <xdr:colOff>69850</xdr:colOff>
                    <xdr:row>6</xdr:row>
                    <xdr:rowOff>31750</xdr:rowOff>
                  </from>
                  <to>
                    <xdr:col>20</xdr:col>
                    <xdr:colOff>25400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11</xdr:col>
                    <xdr:colOff>69850</xdr:colOff>
                    <xdr:row>25</xdr:row>
                    <xdr:rowOff>50800</xdr:rowOff>
                  </from>
                  <to>
                    <xdr:col>12</xdr:col>
                    <xdr:colOff>69850</xdr:colOff>
                    <xdr:row>25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13</xdr:col>
                    <xdr:colOff>69850</xdr:colOff>
                    <xdr:row>25</xdr:row>
                    <xdr:rowOff>50800</xdr:rowOff>
                  </from>
                  <to>
                    <xdr:col>14</xdr:col>
                    <xdr:colOff>69850</xdr:colOff>
                    <xdr:row>25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11</xdr:col>
                    <xdr:colOff>69850</xdr:colOff>
                    <xdr:row>28</xdr:row>
                    <xdr:rowOff>50800</xdr:rowOff>
                  </from>
                  <to>
                    <xdr:col>12</xdr:col>
                    <xdr:colOff>69850</xdr:colOff>
                    <xdr:row>28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11</xdr:col>
                    <xdr:colOff>69850</xdr:colOff>
                    <xdr:row>13</xdr:row>
                    <xdr:rowOff>50800</xdr:rowOff>
                  </from>
                  <to>
                    <xdr:col>12</xdr:col>
                    <xdr:colOff>69850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13</xdr:col>
                    <xdr:colOff>69850</xdr:colOff>
                    <xdr:row>13</xdr:row>
                    <xdr:rowOff>50800</xdr:rowOff>
                  </from>
                  <to>
                    <xdr:col>14</xdr:col>
                    <xdr:colOff>69850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69850</xdr:colOff>
                    <xdr:row>7</xdr:row>
                    <xdr:rowOff>31750</xdr:rowOff>
                  </from>
                  <to>
                    <xdr:col>6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19</xdr:col>
                    <xdr:colOff>69850</xdr:colOff>
                    <xdr:row>7</xdr:row>
                    <xdr:rowOff>31750</xdr:rowOff>
                  </from>
                  <to>
                    <xdr:col>20</xdr:col>
                    <xdr:colOff>25400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11</xdr:col>
                    <xdr:colOff>31750</xdr:colOff>
                    <xdr:row>33</xdr:row>
                    <xdr:rowOff>260350</xdr:rowOff>
                  </from>
                  <to>
                    <xdr:col>12</xdr:col>
                    <xdr:colOff>31750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11</xdr:col>
                    <xdr:colOff>31750</xdr:colOff>
                    <xdr:row>33</xdr:row>
                    <xdr:rowOff>260350</xdr:rowOff>
                  </from>
                  <to>
                    <xdr:col>12</xdr:col>
                    <xdr:colOff>25400</xdr:colOff>
                    <xdr:row>35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57"/>
  <sheetViews>
    <sheetView view="pageBreakPreview" topLeftCell="A11" zoomScale="130" zoomScaleNormal="145" zoomScaleSheetLayoutView="130" workbookViewId="0">
      <selection activeCell="L16" sqref="L16:O16"/>
    </sheetView>
  </sheetViews>
  <sheetFormatPr defaultColWidth="9" defaultRowHeight="12.5" x14ac:dyDescent="0.2"/>
  <cols>
    <col min="1" max="1" width="2.58203125" style="1" customWidth="1"/>
    <col min="2" max="5" width="3" style="1" customWidth="1"/>
    <col min="6" max="6" width="3.6640625" style="1" customWidth="1"/>
    <col min="7" max="9" width="2.1640625" style="1" customWidth="1"/>
    <col min="10" max="18" width="3" style="1" customWidth="1"/>
    <col min="19" max="19" width="2.33203125" style="1" customWidth="1"/>
    <col min="20" max="20" width="3.58203125" style="1" customWidth="1"/>
    <col min="21" max="26" width="3" style="1" customWidth="1"/>
    <col min="27" max="27" width="5.6640625" style="1" customWidth="1"/>
    <col min="28" max="28" width="3.33203125" style="1" customWidth="1"/>
    <col min="29" max="16384" width="9" style="1"/>
  </cols>
  <sheetData>
    <row r="1" spans="2:27" ht="16.5" customHeight="1" x14ac:dyDescent="0.2">
      <c r="B1" s="1" t="s">
        <v>76</v>
      </c>
    </row>
    <row r="2" spans="2:27" ht="14.25" customHeight="1" x14ac:dyDescent="0.2">
      <c r="B2" s="26" t="s">
        <v>62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2:27" ht="10.5" customHeight="1" x14ac:dyDescent="0.2"/>
    <row r="4" spans="2:27" ht="27" customHeight="1" x14ac:dyDescent="0.2">
      <c r="B4" s="27" t="s">
        <v>0</v>
      </c>
      <c r="C4" s="27"/>
      <c r="D4" s="27"/>
      <c r="E4" s="27"/>
      <c r="F4" s="27" t="s">
        <v>1</v>
      </c>
      <c r="G4" s="27"/>
      <c r="H4" s="27"/>
      <c r="I4" s="27"/>
      <c r="J4" s="92" t="s">
        <v>69</v>
      </c>
      <c r="K4" s="92"/>
      <c r="L4" s="92"/>
      <c r="M4" s="92"/>
      <c r="N4" s="92"/>
      <c r="O4" s="92"/>
      <c r="P4" s="92"/>
      <c r="Q4" s="27" t="s">
        <v>2</v>
      </c>
      <c r="R4" s="27"/>
      <c r="S4" s="27"/>
      <c r="T4" s="27"/>
      <c r="U4" s="92" t="s">
        <v>70</v>
      </c>
      <c r="V4" s="92"/>
      <c r="W4" s="92"/>
      <c r="X4" s="92"/>
      <c r="Y4" s="92"/>
      <c r="Z4" s="92"/>
      <c r="AA4" s="92"/>
    </row>
    <row r="5" spans="2:27" ht="27" customHeight="1" x14ac:dyDescent="0.2">
      <c r="B5" s="27"/>
      <c r="C5" s="27"/>
      <c r="D5" s="27"/>
      <c r="E5" s="27"/>
      <c r="F5" s="27" t="s">
        <v>3</v>
      </c>
      <c r="G5" s="27"/>
      <c r="H5" s="27"/>
      <c r="I5" s="27"/>
      <c r="J5" s="92" t="s">
        <v>71</v>
      </c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</row>
    <row r="6" spans="2:27" ht="27" customHeight="1" x14ac:dyDescent="0.2">
      <c r="B6" s="29" t="s">
        <v>49</v>
      </c>
      <c r="C6" s="22"/>
      <c r="D6" s="22"/>
      <c r="E6" s="22"/>
      <c r="F6" s="93" t="s">
        <v>71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70"/>
    </row>
    <row r="7" spans="2:27" ht="24" customHeight="1" x14ac:dyDescent="0.2">
      <c r="B7" s="21" t="s">
        <v>4</v>
      </c>
      <c r="C7" s="22"/>
      <c r="D7" s="22"/>
      <c r="E7" s="22"/>
      <c r="F7" s="2"/>
      <c r="G7" s="23" t="s">
        <v>5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3"/>
      <c r="U7" s="24" t="s">
        <v>6</v>
      </c>
      <c r="V7" s="24"/>
      <c r="W7" s="24"/>
      <c r="X7" s="24"/>
      <c r="Y7" s="24"/>
      <c r="Z7" s="24"/>
      <c r="AA7" s="25"/>
    </row>
    <row r="8" spans="2:27" ht="24" customHeight="1" x14ac:dyDescent="0.2">
      <c r="B8" s="21" t="s">
        <v>38</v>
      </c>
      <c r="C8" s="22"/>
      <c r="D8" s="22"/>
      <c r="E8" s="22"/>
      <c r="F8" s="2"/>
      <c r="G8" s="23" t="s">
        <v>39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3"/>
      <c r="U8" s="24" t="s">
        <v>40</v>
      </c>
      <c r="V8" s="24"/>
      <c r="W8" s="24"/>
      <c r="X8" s="24"/>
      <c r="Y8" s="24"/>
      <c r="Z8" s="24"/>
      <c r="AA8" s="25"/>
    </row>
    <row r="9" spans="2:27" ht="27" customHeight="1" x14ac:dyDescent="0.2">
      <c r="B9" s="27" t="s">
        <v>7</v>
      </c>
      <c r="C9" s="27"/>
      <c r="D9" s="27"/>
      <c r="E9" s="27"/>
      <c r="F9" s="21" t="s">
        <v>43</v>
      </c>
      <c r="G9" s="22"/>
      <c r="H9" s="22"/>
      <c r="I9" s="22"/>
      <c r="J9" s="30"/>
      <c r="K9" s="31"/>
      <c r="L9" s="19" t="s">
        <v>8</v>
      </c>
      <c r="M9" s="18"/>
      <c r="N9" s="19" t="s">
        <v>9</v>
      </c>
      <c r="O9" s="18"/>
      <c r="P9" s="4" t="s">
        <v>10</v>
      </c>
      <c r="Q9" s="21" t="s">
        <v>11</v>
      </c>
      <c r="R9" s="22"/>
      <c r="S9" s="22"/>
      <c r="T9" s="22"/>
      <c r="U9" s="30"/>
      <c r="V9" s="31"/>
      <c r="W9" s="19" t="s">
        <v>8</v>
      </c>
      <c r="X9" s="18"/>
      <c r="Y9" s="19" t="s">
        <v>9</v>
      </c>
      <c r="Z9" s="18"/>
      <c r="AA9" s="4" t="s">
        <v>10</v>
      </c>
    </row>
    <row r="10" spans="2:27" ht="30.75" customHeight="1" x14ac:dyDescent="0.2">
      <c r="B10" s="37" t="s">
        <v>48</v>
      </c>
      <c r="C10" s="38"/>
      <c r="D10" s="38"/>
      <c r="E10" s="38"/>
      <c r="F10" s="43" t="s">
        <v>51</v>
      </c>
      <c r="G10" s="44"/>
      <c r="H10" s="44"/>
      <c r="I10" s="44"/>
      <c r="J10" s="44"/>
      <c r="K10" s="44"/>
      <c r="L10" s="43" t="s">
        <v>50</v>
      </c>
      <c r="M10" s="45"/>
      <c r="N10" s="45"/>
      <c r="O10" s="45"/>
      <c r="P10" s="46"/>
      <c r="Q10" s="94" t="s">
        <v>44</v>
      </c>
      <c r="R10" s="48"/>
      <c r="S10" s="48"/>
      <c r="T10" s="48"/>
      <c r="U10" s="48"/>
      <c r="V10" s="48"/>
      <c r="W10" s="48"/>
      <c r="X10" s="48"/>
      <c r="Y10" s="48"/>
      <c r="Z10" s="48"/>
      <c r="AA10" s="33"/>
    </row>
    <row r="11" spans="2:27" ht="25.5" customHeight="1" x14ac:dyDescent="0.2">
      <c r="B11" s="39"/>
      <c r="C11" s="40"/>
      <c r="D11" s="40"/>
      <c r="E11" s="40"/>
      <c r="F11" s="49"/>
      <c r="G11" s="50"/>
      <c r="H11" s="50"/>
      <c r="I11" s="50"/>
      <c r="J11" s="50"/>
      <c r="K11" s="14" t="s">
        <v>52</v>
      </c>
      <c r="L11" s="49"/>
      <c r="M11" s="50"/>
      <c r="N11" s="50"/>
      <c r="O11" s="50"/>
      <c r="P11" s="14" t="s">
        <v>52</v>
      </c>
      <c r="Q11" s="51" t="s">
        <v>53</v>
      </c>
      <c r="R11" s="52"/>
      <c r="S11" s="53">
        <f>MIN(ROUNDDOWN(F11,0),ROUNDDOWN(L11,0))</f>
        <v>0</v>
      </c>
      <c r="T11" s="53"/>
      <c r="U11" s="53"/>
      <c r="V11" s="53"/>
      <c r="W11" s="53"/>
      <c r="X11" s="53"/>
      <c r="Y11" s="53"/>
      <c r="Z11" s="53"/>
      <c r="AA11" s="20" t="s">
        <v>52</v>
      </c>
    </row>
    <row r="12" spans="2:27" ht="17.25" customHeight="1" x14ac:dyDescent="0.2">
      <c r="B12" s="39"/>
      <c r="C12" s="40"/>
      <c r="D12" s="40"/>
      <c r="E12" s="40"/>
      <c r="F12" s="15" t="s">
        <v>66</v>
      </c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54" t="s">
        <v>12</v>
      </c>
      <c r="R12" s="55"/>
      <c r="S12" s="58">
        <f>IF(S11&lt;=5,70000*S11,70000*5)</f>
        <v>0</v>
      </c>
      <c r="T12" s="58"/>
      <c r="U12" s="58"/>
      <c r="V12" s="58"/>
      <c r="W12" s="58"/>
      <c r="X12" s="58"/>
      <c r="Y12" s="58"/>
      <c r="Z12" s="58"/>
      <c r="AA12" s="33" t="s">
        <v>13</v>
      </c>
    </row>
    <row r="13" spans="2:27" ht="26.25" customHeight="1" x14ac:dyDescent="0.2">
      <c r="B13" s="39"/>
      <c r="C13" s="40"/>
      <c r="D13" s="40"/>
      <c r="E13" s="40"/>
      <c r="F13" s="35" t="s">
        <v>68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56"/>
      <c r="R13" s="57"/>
      <c r="S13" s="59"/>
      <c r="T13" s="59"/>
      <c r="U13" s="59"/>
      <c r="V13" s="59"/>
      <c r="W13" s="59"/>
      <c r="X13" s="59"/>
      <c r="Y13" s="59"/>
      <c r="Z13" s="59"/>
      <c r="AA13" s="34"/>
    </row>
    <row r="14" spans="2:27" ht="27" customHeight="1" x14ac:dyDescent="0.2">
      <c r="B14" s="41"/>
      <c r="C14" s="42"/>
      <c r="D14" s="42"/>
      <c r="E14" s="42"/>
      <c r="F14" s="60" t="s">
        <v>14</v>
      </c>
      <c r="G14" s="61"/>
      <c r="H14" s="61"/>
      <c r="I14" s="61"/>
      <c r="J14" s="61"/>
      <c r="K14" s="62"/>
      <c r="L14" s="6"/>
      <c r="M14" s="3" t="s">
        <v>15</v>
      </c>
      <c r="N14" s="3"/>
      <c r="O14" s="3" t="s">
        <v>16</v>
      </c>
      <c r="P14" s="3"/>
      <c r="Q14" s="63" t="s">
        <v>17</v>
      </c>
      <c r="R14" s="63"/>
      <c r="S14" s="63"/>
      <c r="T14" s="63"/>
      <c r="U14" s="64"/>
      <c r="V14" s="65"/>
      <c r="W14" s="65"/>
      <c r="X14" s="65"/>
      <c r="Y14" s="65"/>
      <c r="Z14" s="65"/>
      <c r="AA14" s="66"/>
    </row>
    <row r="15" spans="2:27" ht="27" customHeight="1" x14ac:dyDescent="0.2">
      <c r="B15" s="27" t="s">
        <v>72</v>
      </c>
      <c r="C15" s="27"/>
      <c r="D15" s="27"/>
      <c r="E15" s="27"/>
      <c r="F15" s="43" t="s">
        <v>54</v>
      </c>
      <c r="G15" s="45"/>
      <c r="H15" s="45"/>
      <c r="I15" s="45"/>
      <c r="J15" s="45"/>
      <c r="K15" s="46"/>
      <c r="L15" s="44" t="s">
        <v>45</v>
      </c>
      <c r="M15" s="44"/>
      <c r="N15" s="44"/>
      <c r="O15" s="44"/>
      <c r="P15" s="67"/>
      <c r="Q15" s="57" t="s">
        <v>18</v>
      </c>
      <c r="R15" s="44"/>
      <c r="S15" s="44"/>
      <c r="T15" s="44"/>
      <c r="U15" s="44"/>
      <c r="V15" s="44"/>
      <c r="W15" s="44"/>
      <c r="X15" s="44"/>
      <c r="Y15" s="44"/>
      <c r="Z15" s="44"/>
      <c r="AA15" s="67"/>
    </row>
    <row r="16" spans="2:27" ht="27" customHeight="1" x14ac:dyDescent="0.2">
      <c r="B16" s="27"/>
      <c r="C16" s="27"/>
      <c r="D16" s="27"/>
      <c r="E16" s="27"/>
      <c r="F16" s="171"/>
      <c r="G16" s="172"/>
      <c r="H16" s="172"/>
      <c r="I16" s="172"/>
      <c r="J16" s="172"/>
      <c r="K16" s="10" t="s">
        <v>46</v>
      </c>
      <c r="L16" s="71"/>
      <c r="M16" s="72"/>
      <c r="N16" s="72"/>
      <c r="O16" s="72"/>
      <c r="P16" s="8" t="s">
        <v>47</v>
      </c>
      <c r="Q16" s="73" t="s">
        <v>55</v>
      </c>
      <c r="R16" s="74"/>
      <c r="S16" s="85">
        <f>ROUNDDOWN(F16*L16,1)</f>
        <v>0</v>
      </c>
      <c r="T16" s="85"/>
      <c r="U16" s="85"/>
      <c r="V16" s="85"/>
      <c r="W16" s="85"/>
      <c r="X16" s="85"/>
      <c r="Y16" s="85"/>
      <c r="Z16" s="85"/>
      <c r="AA16" s="9" t="s">
        <v>46</v>
      </c>
    </row>
    <row r="17" spans="2:27" ht="27" customHeight="1" x14ac:dyDescent="0.2">
      <c r="B17" s="27"/>
      <c r="C17" s="27"/>
      <c r="D17" s="27"/>
      <c r="E17" s="27"/>
      <c r="F17" s="47" t="s">
        <v>19</v>
      </c>
      <c r="G17" s="86"/>
      <c r="H17" s="86"/>
      <c r="I17" s="86"/>
      <c r="J17" s="86"/>
      <c r="K17" s="86"/>
      <c r="L17" s="57" t="s">
        <v>63</v>
      </c>
      <c r="M17" s="44"/>
      <c r="N17" s="44"/>
      <c r="O17" s="44"/>
      <c r="P17" s="67"/>
      <c r="Q17" s="89" t="s">
        <v>20</v>
      </c>
      <c r="R17" s="90"/>
      <c r="S17" s="91"/>
      <c r="T17" s="92"/>
      <c r="U17" s="92"/>
      <c r="V17" s="92"/>
      <c r="W17" s="92"/>
      <c r="X17" s="92"/>
      <c r="Y17" s="92"/>
      <c r="Z17" s="93"/>
      <c r="AA17" s="5" t="s">
        <v>13</v>
      </c>
    </row>
    <row r="18" spans="2:27" ht="27" customHeight="1" x14ac:dyDescent="0.2">
      <c r="B18" s="27"/>
      <c r="C18" s="27"/>
      <c r="D18" s="27"/>
      <c r="E18" s="27"/>
      <c r="F18" s="87"/>
      <c r="G18" s="88"/>
      <c r="H18" s="88"/>
      <c r="I18" s="88"/>
      <c r="J18" s="88"/>
      <c r="K18" s="88"/>
      <c r="L18" s="57" t="s">
        <v>64</v>
      </c>
      <c r="M18" s="44"/>
      <c r="N18" s="44"/>
      <c r="O18" s="44"/>
      <c r="P18" s="67"/>
      <c r="Q18" s="89" t="s">
        <v>21</v>
      </c>
      <c r="R18" s="90"/>
      <c r="S18" s="91"/>
      <c r="T18" s="92"/>
      <c r="U18" s="92"/>
      <c r="V18" s="92"/>
      <c r="W18" s="92"/>
      <c r="X18" s="92"/>
      <c r="Y18" s="92"/>
      <c r="Z18" s="93"/>
      <c r="AA18" s="5" t="s">
        <v>13</v>
      </c>
    </row>
    <row r="19" spans="2:27" ht="18" customHeight="1" x14ac:dyDescent="0.2">
      <c r="B19" s="27"/>
      <c r="C19" s="27"/>
      <c r="D19" s="27"/>
      <c r="E19" s="27"/>
      <c r="F19" s="94" t="s">
        <v>22</v>
      </c>
      <c r="G19" s="48"/>
      <c r="H19" s="48"/>
      <c r="I19" s="48"/>
      <c r="J19" s="48"/>
      <c r="K19" s="48"/>
      <c r="L19" s="94" t="s">
        <v>65</v>
      </c>
      <c r="M19" s="48"/>
      <c r="N19" s="48"/>
      <c r="O19" s="48"/>
      <c r="P19" s="33"/>
      <c r="Q19" s="56" t="s">
        <v>23</v>
      </c>
      <c r="R19" s="57"/>
      <c r="S19" s="96" t="e">
        <f>(S17+S18)/S16</f>
        <v>#DIV/0!</v>
      </c>
      <c r="T19" s="97"/>
      <c r="U19" s="97"/>
      <c r="V19" s="97"/>
      <c r="W19" s="97"/>
      <c r="X19" s="97"/>
      <c r="Y19" s="97"/>
      <c r="Z19" s="98"/>
      <c r="AA19" s="17" t="s">
        <v>13</v>
      </c>
    </row>
    <row r="20" spans="2:27" ht="12.75" customHeight="1" x14ac:dyDescent="0.2">
      <c r="B20" s="27"/>
      <c r="C20" s="27"/>
      <c r="D20" s="27"/>
      <c r="E20" s="27"/>
      <c r="F20" s="55"/>
      <c r="G20" s="95"/>
      <c r="H20" s="95"/>
      <c r="I20" s="95"/>
      <c r="J20" s="95"/>
      <c r="K20" s="95"/>
      <c r="L20" s="55"/>
      <c r="M20" s="95"/>
      <c r="N20" s="95"/>
      <c r="O20" s="95"/>
      <c r="P20" s="34"/>
      <c r="Q20" s="56"/>
      <c r="R20" s="57"/>
      <c r="S20" s="99"/>
      <c r="T20" s="100"/>
      <c r="U20" s="100"/>
      <c r="V20" s="100"/>
      <c r="W20" s="100"/>
      <c r="X20" s="100"/>
      <c r="Y20" s="100"/>
      <c r="Z20" s="100"/>
      <c r="AA20" s="100"/>
    </row>
    <row r="21" spans="2:27" ht="15" customHeight="1" x14ac:dyDescent="0.2">
      <c r="B21" s="27"/>
      <c r="C21" s="27"/>
      <c r="D21" s="27"/>
      <c r="E21" s="27"/>
      <c r="F21" s="75" t="s">
        <v>79</v>
      </c>
      <c r="G21" s="76"/>
      <c r="H21" s="76"/>
      <c r="I21" s="76"/>
      <c r="J21" s="76"/>
      <c r="K21" s="76"/>
      <c r="L21" s="76"/>
      <c r="M21" s="76"/>
      <c r="N21" s="76"/>
      <c r="O21" s="76"/>
      <c r="P21" s="77"/>
      <c r="Q21" s="56" t="s">
        <v>24</v>
      </c>
      <c r="R21" s="57"/>
      <c r="S21" s="173" t="e">
        <f>IF(S19&lt;=141000,ROUNDDOWN(IF((F16*L16)&lt;=5,S16*S19/3,5*S19/3),0),ROUNDDOWN(IF((F16*L16)&lt;=5,S16*141000/3,5*141000/3),-3))</f>
        <v>#DIV/0!</v>
      </c>
      <c r="T21" s="173"/>
      <c r="U21" s="173"/>
      <c r="V21" s="173"/>
      <c r="W21" s="173"/>
      <c r="X21" s="173"/>
      <c r="Y21" s="173"/>
      <c r="Z21" s="173"/>
      <c r="AA21" s="67" t="s">
        <v>13</v>
      </c>
    </row>
    <row r="22" spans="2:27" ht="35.5" customHeight="1" x14ac:dyDescent="0.2">
      <c r="B22" s="27"/>
      <c r="C22" s="27"/>
      <c r="D22" s="27"/>
      <c r="E22" s="27"/>
      <c r="F22" s="78"/>
      <c r="G22" s="79"/>
      <c r="H22" s="79"/>
      <c r="I22" s="79"/>
      <c r="J22" s="79"/>
      <c r="K22" s="79"/>
      <c r="L22" s="79"/>
      <c r="M22" s="79"/>
      <c r="N22" s="79"/>
      <c r="O22" s="79"/>
      <c r="P22" s="80"/>
      <c r="Q22" s="56"/>
      <c r="R22" s="57"/>
      <c r="S22" s="174"/>
      <c r="T22" s="174"/>
      <c r="U22" s="174"/>
      <c r="V22" s="174"/>
      <c r="W22" s="174"/>
      <c r="X22" s="174"/>
      <c r="Y22" s="174"/>
      <c r="Z22" s="174"/>
      <c r="AA22" s="67"/>
    </row>
    <row r="23" spans="2:27" ht="23.25" customHeight="1" x14ac:dyDescent="0.2">
      <c r="B23" s="56" t="s">
        <v>25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102" t="e">
        <f>S12+S21</f>
        <v>#DIV/0!</v>
      </c>
      <c r="R23" s="103"/>
      <c r="S23" s="103"/>
      <c r="T23" s="103"/>
      <c r="U23" s="103"/>
      <c r="V23" s="103"/>
      <c r="W23" s="103"/>
      <c r="X23" s="103"/>
      <c r="Y23" s="103"/>
      <c r="Z23" s="104"/>
      <c r="AA23" s="20" t="s">
        <v>13</v>
      </c>
    </row>
    <row r="24" spans="2:27" ht="29.25" customHeight="1" x14ac:dyDescent="0.2">
      <c r="B24" s="94" t="s">
        <v>56</v>
      </c>
      <c r="C24" s="48"/>
      <c r="D24" s="48"/>
      <c r="E24" s="33"/>
      <c r="F24" s="47" t="s">
        <v>57</v>
      </c>
      <c r="G24" s="48"/>
      <c r="H24" s="48"/>
      <c r="I24" s="48"/>
      <c r="J24" s="48"/>
      <c r="K24" s="48"/>
      <c r="L24" s="43" t="s">
        <v>58</v>
      </c>
      <c r="M24" s="45"/>
      <c r="N24" s="45"/>
      <c r="O24" s="45"/>
      <c r="P24" s="46"/>
      <c r="Q24" s="105" t="s">
        <v>59</v>
      </c>
      <c r="R24" s="106"/>
      <c r="S24" s="106"/>
      <c r="T24" s="107"/>
      <c r="U24" s="108" t="s">
        <v>61</v>
      </c>
      <c r="V24" s="109"/>
      <c r="W24" s="109"/>
      <c r="X24" s="109"/>
      <c r="Y24" s="109"/>
      <c r="Z24" s="109"/>
      <c r="AA24" s="110"/>
    </row>
    <row r="25" spans="2:27" ht="23.25" customHeight="1" x14ac:dyDescent="0.2">
      <c r="B25" s="55"/>
      <c r="C25" s="95"/>
      <c r="D25" s="95"/>
      <c r="E25" s="34"/>
      <c r="F25" s="111"/>
      <c r="G25" s="112"/>
      <c r="H25" s="112"/>
      <c r="I25" s="112"/>
      <c r="J25" s="112"/>
      <c r="K25" s="5" t="s">
        <v>46</v>
      </c>
      <c r="L25" s="112"/>
      <c r="M25" s="112"/>
      <c r="N25" s="112"/>
      <c r="O25" s="112"/>
      <c r="P25" s="5" t="s">
        <v>46</v>
      </c>
      <c r="Q25" s="113"/>
      <c r="R25" s="114"/>
      <c r="S25" s="114"/>
      <c r="T25" s="5" t="s">
        <v>46</v>
      </c>
      <c r="U25" s="108" t="e">
        <f>L25/F25*100</f>
        <v>#DIV/0!</v>
      </c>
      <c r="V25" s="109"/>
      <c r="W25" s="109"/>
      <c r="X25" s="109"/>
      <c r="Y25" s="109"/>
      <c r="Z25" s="109"/>
      <c r="AA25" s="20" t="s">
        <v>60</v>
      </c>
    </row>
    <row r="26" spans="2:27" ht="27" customHeight="1" x14ac:dyDescent="0.2">
      <c r="B26" s="115" t="s">
        <v>26</v>
      </c>
      <c r="C26" s="116"/>
      <c r="D26" s="116"/>
      <c r="E26" s="116"/>
      <c r="F26" s="121" t="s">
        <v>27</v>
      </c>
      <c r="G26" s="122"/>
      <c r="H26" s="122"/>
      <c r="I26" s="122"/>
      <c r="J26" s="122"/>
      <c r="K26" s="123"/>
      <c r="L26" s="11"/>
      <c r="M26" s="3" t="s">
        <v>15</v>
      </c>
      <c r="N26" s="3"/>
      <c r="O26" s="3" t="s">
        <v>16</v>
      </c>
      <c r="P26" s="3"/>
      <c r="Q26" s="124" t="s">
        <v>28</v>
      </c>
      <c r="R26" s="122"/>
      <c r="S26" s="122"/>
      <c r="T26" s="122"/>
      <c r="U26" s="125"/>
      <c r="V26" s="126"/>
      <c r="W26" s="126"/>
      <c r="X26" s="126"/>
      <c r="Y26" s="126"/>
      <c r="Z26" s="126"/>
      <c r="AA26" s="127"/>
    </row>
    <row r="27" spans="2:27" ht="24.75" customHeight="1" x14ac:dyDescent="0.2">
      <c r="B27" s="117"/>
      <c r="C27" s="118"/>
      <c r="D27" s="118"/>
      <c r="E27" s="118"/>
      <c r="F27" s="115" t="s">
        <v>29</v>
      </c>
      <c r="G27" s="116"/>
      <c r="H27" s="116"/>
      <c r="I27" s="116"/>
      <c r="J27" s="116"/>
      <c r="K27" s="128"/>
      <c r="L27" s="130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2"/>
    </row>
    <row r="28" spans="2:27" ht="27" customHeight="1" x14ac:dyDescent="0.2">
      <c r="B28" s="117"/>
      <c r="C28" s="118"/>
      <c r="D28" s="118"/>
      <c r="E28" s="118"/>
      <c r="F28" s="119"/>
      <c r="G28" s="120"/>
      <c r="H28" s="120"/>
      <c r="I28" s="120"/>
      <c r="J28" s="120"/>
      <c r="K28" s="129"/>
      <c r="L28" s="133" t="s">
        <v>30</v>
      </c>
      <c r="M28" s="134"/>
      <c r="N28" s="134"/>
      <c r="O28" s="134"/>
      <c r="P28" s="135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2"/>
    </row>
    <row r="29" spans="2:27" ht="27" customHeight="1" x14ac:dyDescent="0.2">
      <c r="B29" s="119"/>
      <c r="C29" s="120"/>
      <c r="D29" s="120"/>
      <c r="E29" s="120"/>
      <c r="F29" s="124" t="s">
        <v>31</v>
      </c>
      <c r="G29" s="136"/>
      <c r="H29" s="136"/>
      <c r="I29" s="136"/>
      <c r="J29" s="136"/>
      <c r="K29" s="137"/>
      <c r="L29" s="7"/>
      <c r="M29" s="3" t="s">
        <v>32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16"/>
    </row>
    <row r="30" spans="2:27" ht="21" customHeight="1" x14ac:dyDescent="0.2">
      <c r="B30" s="146" t="s">
        <v>42</v>
      </c>
      <c r="C30" s="147"/>
      <c r="D30" s="147"/>
      <c r="E30" s="147"/>
      <c r="F30" s="152" t="s">
        <v>33</v>
      </c>
      <c r="G30" s="153"/>
      <c r="H30" s="153"/>
      <c r="I30" s="153"/>
      <c r="J30" s="153"/>
      <c r="K30" s="154"/>
      <c r="L30" s="155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7"/>
    </row>
    <row r="31" spans="2:27" ht="21" customHeight="1" x14ac:dyDescent="0.2">
      <c r="B31" s="148"/>
      <c r="C31" s="149"/>
      <c r="D31" s="149"/>
      <c r="E31" s="149"/>
      <c r="F31" s="158" t="s">
        <v>34</v>
      </c>
      <c r="G31" s="159"/>
      <c r="H31" s="159"/>
      <c r="I31" s="159"/>
      <c r="J31" s="159"/>
      <c r="K31" s="160"/>
      <c r="L31" s="161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3"/>
    </row>
    <row r="32" spans="2:27" ht="21" customHeight="1" x14ac:dyDescent="0.2">
      <c r="B32" s="148"/>
      <c r="C32" s="149"/>
      <c r="D32" s="149"/>
      <c r="E32" s="149"/>
      <c r="F32" s="158" t="s">
        <v>35</v>
      </c>
      <c r="G32" s="159"/>
      <c r="H32" s="159"/>
      <c r="I32" s="159"/>
      <c r="J32" s="159"/>
      <c r="K32" s="160"/>
      <c r="L32" s="138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40"/>
    </row>
    <row r="33" spans="2:27" ht="17.25" customHeight="1" x14ac:dyDescent="0.2">
      <c r="B33" s="148"/>
      <c r="C33" s="149"/>
      <c r="D33" s="149"/>
      <c r="E33" s="149"/>
      <c r="F33" s="146" t="s">
        <v>36</v>
      </c>
      <c r="G33" s="147"/>
      <c r="H33" s="147"/>
      <c r="I33" s="147"/>
      <c r="J33" s="147"/>
      <c r="K33" s="164"/>
      <c r="L33" s="166" t="s">
        <v>1</v>
      </c>
      <c r="M33" s="167"/>
      <c r="N33" s="167"/>
      <c r="O33" s="167"/>
      <c r="P33" s="168"/>
      <c r="Q33" s="101" t="s">
        <v>37</v>
      </c>
      <c r="R33" s="101"/>
      <c r="S33" s="101"/>
      <c r="T33" s="101"/>
      <c r="U33" s="101"/>
      <c r="V33" s="101" t="s">
        <v>41</v>
      </c>
      <c r="W33" s="101"/>
      <c r="X33" s="101"/>
      <c r="Y33" s="101"/>
      <c r="Z33" s="101"/>
      <c r="AA33" s="101"/>
    </row>
    <row r="34" spans="2:27" ht="21" customHeight="1" x14ac:dyDescent="0.2">
      <c r="B34" s="150"/>
      <c r="C34" s="151"/>
      <c r="D34" s="151"/>
      <c r="E34" s="151"/>
      <c r="F34" s="150"/>
      <c r="G34" s="151"/>
      <c r="H34" s="151"/>
      <c r="I34" s="151"/>
      <c r="J34" s="151"/>
      <c r="K34" s="165"/>
      <c r="L34" s="138"/>
      <c r="M34" s="139"/>
      <c r="N34" s="139"/>
      <c r="O34" s="139"/>
      <c r="P34" s="140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</row>
    <row r="35" spans="2:27" ht="21" customHeight="1" x14ac:dyDescent="0.2">
      <c r="B35" s="142" t="s">
        <v>73</v>
      </c>
      <c r="C35" s="143"/>
      <c r="D35" s="143"/>
      <c r="E35" s="143"/>
      <c r="F35" s="144" t="s">
        <v>67</v>
      </c>
      <c r="G35" s="144"/>
      <c r="H35" s="144"/>
      <c r="I35" s="144"/>
      <c r="J35" s="144"/>
      <c r="K35" s="144"/>
      <c r="L35" s="145" t="s">
        <v>74</v>
      </c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</row>
    <row r="36" spans="2:27" ht="21" customHeight="1" x14ac:dyDescent="0.2"/>
    <row r="37" spans="2:27" ht="21" customHeight="1" x14ac:dyDescent="0.2"/>
    <row r="38" spans="2:27" ht="21" customHeight="1" x14ac:dyDescent="0.2"/>
    <row r="39" spans="2:27" ht="21" customHeight="1" x14ac:dyDescent="0.2"/>
    <row r="40" spans="2:27" ht="21" customHeight="1" x14ac:dyDescent="0.2"/>
    <row r="41" spans="2:27" ht="21" customHeight="1" x14ac:dyDescent="0.2"/>
    <row r="42" spans="2:27" ht="21" customHeight="1" x14ac:dyDescent="0.2"/>
    <row r="43" spans="2:27" ht="21" customHeight="1" x14ac:dyDescent="0.2"/>
    <row r="44" spans="2:27" ht="21" customHeight="1" x14ac:dyDescent="0.2"/>
    <row r="45" spans="2:27" ht="21" customHeight="1" x14ac:dyDescent="0.2"/>
    <row r="46" spans="2:27" ht="21" customHeight="1" x14ac:dyDescent="0.2"/>
    <row r="47" spans="2:27" ht="21" customHeight="1" x14ac:dyDescent="0.2"/>
    <row r="48" spans="2:27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</sheetData>
  <mergeCells count="97">
    <mergeCell ref="L34:P34"/>
    <mergeCell ref="Q34:U34"/>
    <mergeCell ref="V34:AA34"/>
    <mergeCell ref="B35:E35"/>
    <mergeCell ref="F35:K35"/>
    <mergeCell ref="L35:AA35"/>
    <mergeCell ref="B30:E34"/>
    <mergeCell ref="F30:K30"/>
    <mergeCell ref="L30:AA30"/>
    <mergeCell ref="F31:K31"/>
    <mergeCell ref="L31:AA31"/>
    <mergeCell ref="F32:K32"/>
    <mergeCell ref="L32:AA32"/>
    <mergeCell ref="F33:K34"/>
    <mergeCell ref="L33:P33"/>
    <mergeCell ref="Q33:U33"/>
    <mergeCell ref="F27:K28"/>
    <mergeCell ref="L27:AA27"/>
    <mergeCell ref="L28:P28"/>
    <mergeCell ref="Q28:AA28"/>
    <mergeCell ref="F29:K29"/>
    <mergeCell ref="V33:AA33"/>
    <mergeCell ref="B23:P23"/>
    <mergeCell ref="Q23:Z23"/>
    <mergeCell ref="B24:E25"/>
    <mergeCell ref="F24:K24"/>
    <mergeCell ref="L24:P24"/>
    <mergeCell ref="Q24:T24"/>
    <mergeCell ref="U24:AA24"/>
    <mergeCell ref="F25:J25"/>
    <mergeCell ref="L25:O25"/>
    <mergeCell ref="Q25:S25"/>
    <mergeCell ref="U25:Z25"/>
    <mergeCell ref="B26:E29"/>
    <mergeCell ref="F26:K26"/>
    <mergeCell ref="Q26:T26"/>
    <mergeCell ref="U26:AA26"/>
    <mergeCell ref="F19:K20"/>
    <mergeCell ref="L19:P20"/>
    <mergeCell ref="Q19:R20"/>
    <mergeCell ref="S19:Z19"/>
    <mergeCell ref="S20:AA20"/>
    <mergeCell ref="F17:K18"/>
    <mergeCell ref="L17:P17"/>
    <mergeCell ref="Q17:R17"/>
    <mergeCell ref="S17:Z17"/>
    <mergeCell ref="L18:P18"/>
    <mergeCell ref="Q18:R18"/>
    <mergeCell ref="S18:Z18"/>
    <mergeCell ref="S12:Z13"/>
    <mergeCell ref="F14:K14"/>
    <mergeCell ref="Q14:T14"/>
    <mergeCell ref="U14:AA14"/>
    <mergeCell ref="B15:E22"/>
    <mergeCell ref="F15:K15"/>
    <mergeCell ref="L15:P15"/>
    <mergeCell ref="Q15:AA15"/>
    <mergeCell ref="F16:J16"/>
    <mergeCell ref="L16:O16"/>
    <mergeCell ref="Q16:R16"/>
    <mergeCell ref="F21:P22"/>
    <mergeCell ref="Q21:R22"/>
    <mergeCell ref="S21:Z22"/>
    <mergeCell ref="AA21:AA22"/>
    <mergeCell ref="S16:Z16"/>
    <mergeCell ref="AA12:AA13"/>
    <mergeCell ref="F13:P13"/>
    <mergeCell ref="B9:E9"/>
    <mergeCell ref="F9:I9"/>
    <mergeCell ref="J9:K9"/>
    <mergeCell ref="Q9:T9"/>
    <mergeCell ref="U9:V9"/>
    <mergeCell ref="B10:E14"/>
    <mergeCell ref="F10:K10"/>
    <mergeCell ref="L10:P10"/>
    <mergeCell ref="Q10:AA10"/>
    <mergeCell ref="F11:J11"/>
    <mergeCell ref="L11:O11"/>
    <mergeCell ref="Q11:R11"/>
    <mergeCell ref="S11:Z11"/>
    <mergeCell ref="Q12:R13"/>
    <mergeCell ref="B8:E8"/>
    <mergeCell ref="G8:S8"/>
    <mergeCell ref="U8:AA8"/>
    <mergeCell ref="B2:AA2"/>
    <mergeCell ref="B4:E5"/>
    <mergeCell ref="F4:I4"/>
    <mergeCell ref="J4:P4"/>
    <mergeCell ref="Q4:T4"/>
    <mergeCell ref="U4:AA4"/>
    <mergeCell ref="F5:I5"/>
    <mergeCell ref="J5:AA5"/>
    <mergeCell ref="B6:E6"/>
    <mergeCell ref="F6:AA6"/>
    <mergeCell ref="B7:E7"/>
    <mergeCell ref="G7:S7"/>
    <mergeCell ref="U7:AA7"/>
  </mergeCells>
  <phoneticPr fontId="2"/>
  <pageMargins left="0.7" right="0.7" top="0.75" bottom="0.75" header="0.3" footer="0.3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5</xdr:col>
                    <xdr:colOff>69850</xdr:colOff>
                    <xdr:row>6</xdr:row>
                    <xdr:rowOff>31750</xdr:rowOff>
                  </from>
                  <to>
                    <xdr:col>6</xdr:col>
                    <xdr:colOff>12700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19</xdr:col>
                    <xdr:colOff>69850</xdr:colOff>
                    <xdr:row>6</xdr:row>
                    <xdr:rowOff>31750</xdr:rowOff>
                  </from>
                  <to>
                    <xdr:col>20</xdr:col>
                    <xdr:colOff>25400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11</xdr:col>
                    <xdr:colOff>69850</xdr:colOff>
                    <xdr:row>25</xdr:row>
                    <xdr:rowOff>50800</xdr:rowOff>
                  </from>
                  <to>
                    <xdr:col>12</xdr:col>
                    <xdr:colOff>63500</xdr:colOff>
                    <xdr:row>25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13</xdr:col>
                    <xdr:colOff>69850</xdr:colOff>
                    <xdr:row>25</xdr:row>
                    <xdr:rowOff>50800</xdr:rowOff>
                  </from>
                  <to>
                    <xdr:col>14</xdr:col>
                    <xdr:colOff>63500</xdr:colOff>
                    <xdr:row>25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11</xdr:col>
                    <xdr:colOff>69850</xdr:colOff>
                    <xdr:row>28</xdr:row>
                    <xdr:rowOff>50800</xdr:rowOff>
                  </from>
                  <to>
                    <xdr:col>12</xdr:col>
                    <xdr:colOff>63500</xdr:colOff>
                    <xdr:row>28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11</xdr:col>
                    <xdr:colOff>69850</xdr:colOff>
                    <xdr:row>13</xdr:row>
                    <xdr:rowOff>50800</xdr:rowOff>
                  </from>
                  <to>
                    <xdr:col>12</xdr:col>
                    <xdr:colOff>63500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13</xdr:col>
                    <xdr:colOff>69850</xdr:colOff>
                    <xdr:row>13</xdr:row>
                    <xdr:rowOff>50800</xdr:rowOff>
                  </from>
                  <to>
                    <xdr:col>14</xdr:col>
                    <xdr:colOff>63500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5</xdr:col>
                    <xdr:colOff>69850</xdr:colOff>
                    <xdr:row>7</xdr:row>
                    <xdr:rowOff>31750</xdr:rowOff>
                  </from>
                  <to>
                    <xdr:col>6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19</xdr:col>
                    <xdr:colOff>69850</xdr:colOff>
                    <xdr:row>7</xdr:row>
                    <xdr:rowOff>31750</xdr:rowOff>
                  </from>
                  <to>
                    <xdr:col>20</xdr:col>
                    <xdr:colOff>25400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11</xdr:col>
                    <xdr:colOff>31750</xdr:colOff>
                    <xdr:row>33</xdr:row>
                    <xdr:rowOff>260350</xdr:rowOff>
                  </from>
                  <to>
                    <xdr:col>12</xdr:col>
                    <xdr:colOff>25400</xdr:colOff>
                    <xdr:row>35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4D55BFAB36504F883A99CA89C063A3" ma:contentTypeVersion="" ma:contentTypeDescription="新しいドキュメントを作成します。" ma:contentTypeScope="" ma:versionID="4072b75b8f4b99e2391faf0f5eab28d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d68df1d8f8eef02213e82636871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AA26C5-14CD-4107-BD14-B6E16F8C71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2F3264-508A-4F34-BC43-CC5FD373FD7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1CBAE1B-372C-45D6-80CC-E08B3CE99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記入用</vt:lpstr>
      <vt:lpstr>記載例</vt:lpstr>
      <vt:lpstr>記載例!Print_Area</vt:lpstr>
      <vt:lpstr>記入用!Print_Area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勝田　朋恵</cp:lastModifiedBy>
  <cp:lastPrinted>2025-10-02T05:56:32Z</cp:lastPrinted>
  <dcterms:created xsi:type="dcterms:W3CDTF">2024-03-01T02:52:50Z</dcterms:created>
  <dcterms:modified xsi:type="dcterms:W3CDTF">2025-10-07T06:26:18Z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0x010100E54D55BFAB36504F883A99CA89C063A3</vt:lpwstr>
  </property>
</Properties>
</file>