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1655" tabRatio="889" activeTab="1"/>
  </bookViews>
  <sheets>
    <sheet name="入力シート" sheetId="1" r:id="rId1"/>
    <sheet name="出力シート" sheetId="2" r:id="rId2"/>
    <sheet name="添付資料" sheetId="9" r:id="rId3"/>
    <sheet name="施設利用者緊急連絡先一覧" sheetId="4" r:id="rId4"/>
    <sheet name="緊急連絡網" sheetId="5" r:id="rId5"/>
    <sheet name="対応別避難誘導方法一覧表" sheetId="10" r:id="rId6"/>
    <sheet name="防災体制" sheetId="7" r:id="rId7"/>
    <sheet name="施設建物内の避難経路図" sheetId="15" r:id="rId8"/>
    <sheet name="タイムライン" sheetId="12" r:id="rId9"/>
    <sheet name="報告様式" sheetId="11" r:id="rId10"/>
  </sheets>
  <externalReferences>
    <externalReference r:id="rId11"/>
  </externalReferences>
  <definedNames>
    <definedName name="_xlnm.Print_Area" localSheetId="8">タイムライン!$B$2:$O$22</definedName>
    <definedName name="_xlnm.Print_Area" localSheetId="4">緊急連絡網!$B$2:$S$37</definedName>
    <definedName name="_xlnm.Print_Area" localSheetId="7">施設建物内の避難経路図!$B$2:$J$33</definedName>
    <definedName name="_xlnm.Print_Area" localSheetId="3">施設利用者緊急連絡先一覧!$B$2:$K$21</definedName>
    <definedName name="_xlnm.Print_Area" localSheetId="1">出力シート!$B$1:$L$343</definedName>
    <definedName name="_xlnm.Print_Area" localSheetId="5">対応別避難誘導方法一覧表!$B$2:$J$33</definedName>
    <definedName name="_xlnm.Print_Area" localSheetId="0">入力シート!$B$2:$N$288</definedName>
    <definedName name="_xlnm.Print_Area" localSheetId="9">報告様式!$B$2:$J$23</definedName>
    <definedName name="_xlnm.Print_Area" localSheetId="6">防災体制!$B$2:$G$23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8" i="2" l="1"/>
  <c r="C314" i="2" l="1"/>
  <c r="C320" i="2"/>
  <c r="C316" i="2"/>
  <c r="J259" i="2" l="1"/>
  <c r="J258" i="2"/>
  <c r="J257" i="2"/>
  <c r="I259" i="2"/>
  <c r="I258" i="2"/>
  <c r="I257" i="2"/>
  <c r="D269" i="2"/>
  <c r="G259" i="2"/>
  <c r="G258" i="2"/>
  <c r="G257" i="2"/>
  <c r="E259" i="2"/>
  <c r="E258" i="2"/>
  <c r="H259" i="2"/>
  <c r="H258" i="2"/>
  <c r="H257" i="2"/>
  <c r="G308" i="2" l="1"/>
  <c r="G307" i="2"/>
  <c r="G306" i="2"/>
  <c r="C308" i="2"/>
  <c r="C307" i="2"/>
  <c r="C306" i="2"/>
  <c r="G305" i="2" l="1"/>
  <c r="C305" i="2"/>
  <c r="O308" i="2"/>
  <c r="O307" i="2"/>
  <c r="N307" i="2"/>
  <c r="P306" i="2"/>
  <c r="O306" i="2"/>
  <c r="N306" i="2"/>
  <c r="P305" i="2"/>
  <c r="O305" i="2"/>
  <c r="N305" i="2"/>
  <c r="C186" i="2"/>
  <c r="F189" i="2"/>
  <c r="C196" i="2"/>
  <c r="C195" i="2"/>
  <c r="C194" i="2"/>
  <c r="C193" i="2"/>
  <c r="D189" i="2"/>
  <c r="G108" i="2" l="1"/>
  <c r="G109" i="2"/>
  <c r="E95" i="2"/>
  <c r="G94" i="2"/>
  <c r="E94" i="2"/>
  <c r="E206" i="2" l="1"/>
  <c r="C85" i="2"/>
  <c r="I3" i="11" l="1"/>
  <c r="L3" i="11" l="1"/>
  <c r="C5" i="11" s="1"/>
  <c r="P299" i="2"/>
  <c r="O299" i="2"/>
  <c r="N299" i="2"/>
  <c r="C335" i="2"/>
  <c r="C332" i="2"/>
  <c r="C329" i="2"/>
  <c r="E299" i="2" l="1"/>
  <c r="O300" i="2"/>
  <c r="E300" i="2" s="1"/>
  <c r="P298" i="2"/>
  <c r="O298" i="2"/>
  <c r="N298" i="2"/>
  <c r="N297" i="2"/>
  <c r="E297" i="2" s="1"/>
  <c r="O296" i="2"/>
  <c r="N296" i="2"/>
  <c r="O295" i="2"/>
  <c r="E295" i="2" s="1"/>
  <c r="N293" i="2"/>
  <c r="N294" i="2"/>
  <c r="O294" i="2"/>
  <c r="O293" i="2"/>
  <c r="O292" i="2"/>
  <c r="E292" i="2" s="1"/>
  <c r="O291" i="2"/>
  <c r="N291" i="2"/>
  <c r="P290" i="2"/>
  <c r="O290" i="2"/>
  <c r="N290" i="2"/>
  <c r="O289" i="2"/>
  <c r="P288" i="2"/>
  <c r="O288" i="2"/>
  <c r="N288" i="2"/>
  <c r="E293" i="2" l="1"/>
  <c r="E298" i="2"/>
  <c r="E296" i="2"/>
  <c r="E291" i="2"/>
  <c r="E294" i="2"/>
  <c r="E290" i="2"/>
  <c r="E288" i="2"/>
  <c r="N284" i="2"/>
  <c r="O287" i="2"/>
  <c r="E287" i="2" s="1"/>
  <c r="O286" i="2"/>
  <c r="N286" i="2"/>
  <c r="P285" i="2"/>
  <c r="O285" i="2"/>
  <c r="N285" i="2"/>
  <c r="P284" i="2"/>
  <c r="O284" i="2"/>
  <c r="E286" i="2" l="1"/>
  <c r="E285" i="2"/>
  <c r="E284" i="2"/>
  <c r="E257" i="2"/>
  <c r="E223" i="2"/>
  <c r="E219" i="2"/>
  <c r="E218" i="2"/>
  <c r="E221" i="2"/>
  <c r="E220" i="2"/>
  <c r="E211" i="2"/>
  <c r="E210" i="2"/>
  <c r="E208" i="2"/>
  <c r="E207" i="2"/>
  <c r="C102" i="2" l="1"/>
  <c r="C104" i="2"/>
  <c r="E102" i="2" l="1"/>
  <c r="E159" i="2" l="1"/>
  <c r="E158" i="2"/>
  <c r="I103" i="2" l="1"/>
  <c r="G103" i="2"/>
  <c r="E180" i="1" l="1"/>
  <c r="N289" i="2" s="1"/>
  <c r="E289" i="2" s="1"/>
  <c r="E104" i="2" l="1"/>
  <c r="B31" i="2"/>
  <c r="B37" i="2" l="1"/>
</calcChain>
</file>

<file path=xl/sharedStrings.xml><?xml version="1.0" encoding="utf-8"?>
<sst xmlns="http://schemas.openxmlformats.org/spreadsheetml/2006/main" count="790" uniqueCount="537">
  <si>
    <t>入力項目</t>
  </si>
  <si>
    <t>入力セル</t>
  </si>
  <si>
    <t>入力例</t>
  </si>
  <si>
    <t>体制確立の判断時期</t>
  </si>
  <si>
    <t>活動内容</t>
  </si>
  <si>
    <t>以下のいずれかに該当する場合</t>
  </si>
  <si>
    <t>収集する情報</t>
  </si>
  <si>
    <t>収集方法</t>
  </si>
  <si>
    <t>避難確保資器材等一覧</t>
  </si>
  <si>
    <t>情報収集・伝達</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</si>
  <si>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</si>
  <si>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</si>
  <si>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</si>
  <si>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</si>
  <si>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</si>
  <si>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（教育・訓練に関する情報）</t>
    <rPh sb="1" eb="3">
      <t>キョウイク</t>
    </rPh>
    <rPh sb="4" eb="6">
      <t>クンレン</t>
    </rPh>
    <rPh sb="7" eb="8">
      <t>カン</t>
    </rPh>
    <rPh sb="10" eb="12">
      <t>ジョウホウ</t>
    </rPh>
    <phoneticPr fontId="1"/>
  </si>
  <si>
    <t>年</t>
    <rPh sb="0" eb="1">
      <t>ネン</t>
    </rPh>
    <phoneticPr fontId="1"/>
  </si>
  <si>
    <t>月</t>
    <rPh sb="0" eb="1">
      <t>ガツ</t>
    </rPh>
    <phoneticPr fontId="1"/>
  </si>
  <si>
    <t>日</t>
    <rPh sb="0" eb="1">
      <t>ニチ</t>
    </rPh>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</si>
  <si>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</si>
  <si>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</si>
  <si>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</si>
  <si>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</si>
  <si>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</si>
  <si>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</si>
  <si>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</si>
  <si>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</si>
  <si>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</si>
  <si>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</si>
  <si>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</si>
  <si>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</si>
  <si>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</si>
  <si>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</si>
  <si>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そのほか</t>
    <phoneticPr fontId="1"/>
  </si>
  <si>
    <t>備　蓄　品</t>
    <rPh sb="0" eb="1">
      <t>ソナエ</t>
    </rPh>
    <rPh sb="2" eb="3">
      <t>チク</t>
    </rPh>
    <rPh sb="4" eb="5">
      <t>ヒン</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</si>
  <si>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</si>
  <si>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</si>
  <si>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</si>
  <si>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</si>
  <si>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</si>
  <si>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</si>
  <si>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</si>
  <si>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</si>
  <si>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</si>
  <si>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</si>
  <si>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</si>
  <si>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</si>
  <si>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</si>
  <si>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</si>
  <si>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</si>
  <si>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</si>
  <si>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</si>
  <si>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</si>
  <si>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</si>
  <si>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</si>
  <si>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</si>
  <si>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</si>
  <si>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</si>
  <si>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</si>
  <si>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</si>
  <si>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</si>
  <si>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</si>
  <si>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</si>
  <si>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</si>
  <si>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</si>
  <si>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</si>
  <si>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</si>
  <si>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</si>
  <si>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</si>
  <si>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</si>
  <si>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</si>
  <si>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</si>
  <si>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</si>
  <si>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</si>
  <si>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</si>
  <si>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</si>
  <si>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</si>
  <si>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</si>
  <si>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</si>
  <si>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</si>
  <si>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</si>
  <si>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</si>
  <si>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</si>
  <si>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</si>
  <si>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</si>
  <si>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</si>
  <si>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</si>
  <si>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</si>
  <si>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</si>
  <si>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</si>
  <si>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</si>
  <si>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</si>
  <si>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</si>
  <si>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</si>
  <si>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</si>
  <si>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</si>
  <si>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</si>
  <si>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t>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</si>
  <si>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</si>
  <si>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</si>
  <si>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</si>
  <si>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</si>
  <si>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</si>
  <si>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</si>
  <si>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</si>
  <si>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</si>
  <si>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</si>
  <si>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</si>
  <si>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</si>
  <si>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</si>
  <si>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</si>
  <si>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</si>
  <si>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</si>
  <si>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</si>
  <si>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</si>
  <si>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</si>
  <si>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</si>
  <si>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</si>
  <si>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全従業員</t>
    <rPh sb="0" eb="1">
      <t>ゼン</t>
    </rPh>
    <rPh sb="1" eb="4">
      <t>ジュウギョウイン</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</si>
  <si>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</si>
  <si>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有</t>
  </si>
  <si>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</si>
  <si>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</si>
  <si>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</si>
  <si>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</si>
  <si>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</si>
  <si>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</si>
  <si>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</si>
  <si>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</si>
  <si>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</si>
  <si>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</si>
  <si>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医療法人○○会 ○○病院</t>
    <rPh sb="0" eb="2">
      <t>イリョウ</t>
    </rPh>
    <rPh sb="2" eb="4">
      <t>ホウジン</t>
    </rPh>
    <rPh sb="6" eb="7">
      <t>カイ</t>
    </rPh>
    <rPh sb="10" eb="12">
      <t>ビョウイン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</si>
  <si>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</si>
  <si>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</si>
  <si>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</si>
  <si>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</si>
  <si>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</si>
  <si>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</si>
  <si>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</si>
  <si>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</si>
  <si>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</si>
  <si>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</si>
  <si>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</si>
  <si>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</si>
  <si>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</si>
  <si>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</si>
  <si>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</si>
  <si>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r>
      <t>自衛水防組織の業務に関する事項</t>
    </r>
    <r>
      <rPr>
        <sz val="10"/>
        <color theme="1"/>
        <rFont val="ＭＳ Ｐ明朝"/>
        <family val="1"/>
        <charset val="128"/>
      </rPr>
      <t xml:space="preserve"> (自衛水防組織を設置する場合に限る) </t>
    </r>
    <r>
      <rPr>
        <sz val="14"/>
        <color theme="1"/>
        <rFont val="ＭＳ Ｐ明朝"/>
        <family val="1"/>
        <charset val="128"/>
      </rPr>
      <t>・・・</t>
    </r>
    <phoneticPr fontId="1"/>
  </si>
  <si>
    <t>防災教育及び訓練の実施　・・・・・・・・・・・・・・・・・・・・・・・・・・・・・</t>
    <phoneticPr fontId="1"/>
  </si>
  <si>
    <t>避難の確保を図るための施設の整備　・・・・・・・・・・・・・・・・・・・・・</t>
    <phoneticPr fontId="1"/>
  </si>
  <si>
    <t>情報収集及び伝達　・・・・・・・・・・・・・・・・・・・・・・・・・・・・・・・・・・・</t>
    <phoneticPr fontId="1"/>
  </si>
  <si>
    <t>施設利用者緊急連絡先一覧表</t>
    <phoneticPr fontId="1"/>
  </si>
  <si>
    <t>緊急連絡網</t>
    <phoneticPr fontId="1"/>
  </si>
  <si>
    <t>外部機関等への緊急連絡先一覧表</t>
    <phoneticPr fontId="1"/>
  </si>
  <si>
    <t>対応別避難誘導方法一覧表</t>
    <phoneticPr fontId="1"/>
  </si>
  <si>
    <t>防災体制一覧表</t>
    <phoneticPr fontId="1"/>
  </si>
  <si>
    <t>参考報告様式</t>
    <phoneticPr fontId="1"/>
  </si>
  <si>
    <t>この計画の適用範囲</t>
    <rPh sb="2" eb="4">
      <t>ケイカク</t>
    </rPh>
    <rPh sb="5" eb="7">
      <t>テキヨウ</t>
    </rPh>
    <rPh sb="7" eb="9">
      <t>ハンイ</t>
    </rPh>
    <phoneticPr fontId="1"/>
  </si>
  <si>
    <t>【別紙１　施設周辺の避難経路図】</t>
  </si>
  <si>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</si>
  <si>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</si>
  <si>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</si>
  <si>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</si>
  <si>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</si>
  <si>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</si>
  <si>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</si>
  <si>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 xml:space="preserve"> 以下のいずれかに該当する場合</t>
    <phoneticPr fontId="1"/>
  </si>
  <si>
    <t>氾濫注意情報発表</t>
    <phoneticPr fontId="1"/>
  </si>
  <si>
    <t xml:space="preserve"> ・</t>
    <phoneticPr fontId="1"/>
  </si>
  <si>
    <t xml:space="preserve"> ・外来診療中止の掲示</t>
    <phoneticPr fontId="1"/>
  </si>
  <si>
    <t xml:space="preserve"> ・入院(所)者家族への事前連絡</t>
    <phoneticPr fontId="1"/>
  </si>
  <si>
    <t xml:space="preserve"> ・周辺住民への事前協力依頼</t>
    <phoneticPr fontId="1"/>
  </si>
  <si>
    <t xml:space="preserve"> ・使用する資器材の準備</t>
    <phoneticPr fontId="1"/>
  </si>
  <si>
    <t xml:space="preserve"> ・要配慮者の避難誘導</t>
    <phoneticPr fontId="1"/>
  </si>
  <si>
    <t>警　戒
体　制</t>
    <rPh sb="0" eb="1">
      <t>ケイ</t>
    </rPh>
    <rPh sb="2" eb="3">
      <t>カイ</t>
    </rPh>
    <rPh sb="4" eb="5">
      <t>カラダ</t>
    </rPh>
    <rPh sb="6" eb="7">
      <t>セイ</t>
    </rPh>
    <phoneticPr fontId="1"/>
  </si>
  <si>
    <t>非　常
体　制</t>
    <rPh sb="0" eb="1">
      <t>ヒ</t>
    </rPh>
    <rPh sb="2" eb="3">
      <t>ツネ</t>
    </rPh>
    <rPh sb="4" eb="5">
      <t>カラダ</t>
    </rPh>
    <rPh sb="6" eb="7">
      <t>セイ</t>
    </rPh>
    <phoneticPr fontId="1"/>
  </si>
  <si>
    <t>氾濫危険情報発表</t>
    <phoneticPr fontId="1"/>
  </si>
  <si>
    <t>自衛水防組織を設置した場合には、それぞれ対応する自衛水防組織の班編成及び要員の配置を記述する。</t>
    <phoneticPr fontId="1"/>
  </si>
  <si>
    <t>上記のほか、施設の管理権限者（又は自衛水防組織の統括管理者）の指揮命令に従うものとする。</t>
    <phoneticPr fontId="1"/>
  </si>
  <si>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</si>
  <si>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</si>
  <si>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</si>
  <si>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</si>
  <si>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</si>
  <si>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</si>
  <si>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</si>
  <si>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</si>
  <si>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</si>
  <si>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</si>
  <si>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</si>
  <si>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</si>
  <si>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</si>
  <si>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</si>
  <si>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</si>
  <si>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</si>
  <si>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</si>
  <si>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</si>
  <si>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</si>
  <si>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</si>
  <si>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</si>
  <si>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</si>
  <si>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</si>
  <si>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</si>
  <si>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</si>
  <si>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</si>
  <si>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</si>
  <si>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</si>
  <si>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</si>
  <si>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</si>
  <si>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</si>
  <si>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</si>
  <si>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</si>
  <si>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</si>
  <si>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</si>
  <si>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</si>
  <si>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</si>
  <si>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</si>
  <si>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</si>
  <si>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</si>
  <si>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</si>
  <si>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</si>
  <si>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</si>
  <si>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</si>
  <si>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</si>
  <si>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</si>
  <si>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情報収集・伝達及び避難誘導</t>
    <phoneticPr fontId="1"/>
  </si>
  <si>
    <t>に関する訓練を実施する。</t>
  </si>
  <si>
    <t>防災教育及び訓練の実施</t>
    <rPh sb="0" eb="2">
      <t>ボウサイ</t>
    </rPh>
    <rPh sb="2" eb="4">
      <t>キョウイク</t>
    </rPh>
    <rPh sb="4" eb="5">
      <t>オヨ</t>
    </rPh>
    <rPh sb="6" eb="8">
      <t>クンレン</t>
    </rPh>
    <rPh sb="9" eb="11">
      <t>ジッシ</t>
    </rPh>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</si>
  <si>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</si>
  <si>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</si>
  <si>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</si>
  <si>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</si>
  <si>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</si>
  <si>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</si>
  <si>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</si>
  <si>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（自衛水防組織）</t>
    <rPh sb="1" eb="3">
      <t>ジエイ</t>
    </rPh>
    <rPh sb="3" eb="5">
      <t>スイボウ</t>
    </rPh>
    <rPh sb="5" eb="7">
      <t>ソシキ</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</si>
  <si>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</si>
  <si>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</si>
  <si>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</si>
  <si>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</si>
  <si>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</si>
  <si>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</si>
  <si>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</si>
  <si>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</si>
  <si>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</si>
  <si>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</si>
  <si>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</si>
  <si>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</si>
  <si>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</si>
  <si>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</si>
  <si>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以下、市町への提出は不要です。</t>
  </si>
  <si>
    <t>◆ 施設利用者緊急連絡先一覧</t>
    <rPh sb="2" eb="4">
      <t>シセツ</t>
    </rPh>
    <rPh sb="4" eb="7">
      <t>リヨウシャ</t>
    </rPh>
    <rPh sb="7" eb="9">
      <t>キンキュウ</t>
    </rPh>
    <rPh sb="9" eb="12">
      <t>レンラクサキ</t>
    </rPh>
    <rPh sb="12" eb="14">
      <t>イチラン</t>
    </rPh>
    <phoneticPr fontId="1"/>
  </si>
  <si>
    <t>◆ 緊急連絡網</t>
    <rPh sb="2" eb="4">
      <t>キンキュウ</t>
    </rPh>
    <rPh sb="4" eb="7">
      <t>レンラクモウ</t>
    </rPh>
    <phoneticPr fontId="1"/>
  </si>
  <si>
    <t>外部機関等への緊急連絡先一覧表</t>
  </si>
  <si>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</si>
  <si>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</si>
  <si>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</si>
  <si>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</si>
  <si>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</si>
  <si>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</si>
  <si>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</si>
  <si>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</si>
  <si>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</si>
  <si>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</si>
  <si>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</si>
  <si>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</si>
  <si>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</si>
  <si>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</si>
  <si>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 xml:space="preserve"> ・ 避難誘導の実施 
 ・ 未避難者・要救助者の確認</t>
    <rPh sb="3" eb="5">
      <t>ヒナン</t>
    </rPh>
    <rPh sb="5" eb="7">
      <t>ユウドウ</t>
    </rPh>
    <rPh sb="8" eb="10">
      <t>ジッシ</t>
    </rPh>
    <rPh sb="15" eb="16">
      <t>ミ</t>
    </rPh>
    <rPh sb="16" eb="18">
      <t>ヒナン</t>
    </rPh>
    <rPh sb="18" eb="19">
      <t>シャ</t>
    </rPh>
    <rPh sb="20" eb="21">
      <t>ヨウ</t>
    </rPh>
    <rPh sb="21" eb="23">
      <t>キュウジョ</t>
    </rPh>
    <rPh sb="23" eb="24">
      <t>シャ</t>
    </rPh>
    <rPh sb="25" eb="27">
      <t>カクニン</t>
    </rPh>
    <phoneticPr fontId="1"/>
  </si>
  <si>
    <t xml:space="preserve"> ・ 自衛水防活動の指揮統制、状況把握、
    情報内容の記録
 ・ 館内放送等による避難の呼びかけ
 ・ 洪水予報等の情報収集
 ・ 関係者及び関係機関との連絡</t>
    <rPh sb="3" eb="5">
      <t>ジエイ</t>
    </rPh>
    <rPh sb="5" eb="7">
      <t>スイボウ</t>
    </rPh>
    <rPh sb="7" eb="9">
      <t>カツドウ</t>
    </rPh>
    <rPh sb="10" eb="12">
      <t>シキ</t>
    </rPh>
    <rPh sb="12" eb="14">
      <t>トウセイ</t>
    </rPh>
    <rPh sb="15" eb="17">
      <t>ジョウキョウ</t>
    </rPh>
    <rPh sb="17" eb="19">
      <t>ハアク</t>
    </rPh>
    <rPh sb="25" eb="27">
      <t>ジョウホウ</t>
    </rPh>
    <rPh sb="27" eb="29">
      <t>ナイヨウ</t>
    </rPh>
    <rPh sb="30" eb="32">
      <t>キロク</t>
    </rPh>
    <rPh sb="36" eb="38">
      <t>カンナイ</t>
    </rPh>
    <rPh sb="38" eb="40">
      <t>ホウソウ</t>
    </rPh>
    <rPh sb="40" eb="41">
      <t>トウ</t>
    </rPh>
    <rPh sb="44" eb="46">
      <t>ヒナン</t>
    </rPh>
    <rPh sb="47" eb="48">
      <t>ヨ</t>
    </rPh>
    <rPh sb="55" eb="57">
      <t>コウズイ</t>
    </rPh>
    <rPh sb="57" eb="59">
      <t>ヨホウ</t>
    </rPh>
    <rPh sb="59" eb="60">
      <t>トウ</t>
    </rPh>
    <rPh sb="61" eb="63">
      <t>ジョウホウ</t>
    </rPh>
    <rPh sb="63" eb="65">
      <t>シュウシュウ</t>
    </rPh>
    <rPh sb="69" eb="72">
      <t>カンケイシャ</t>
    </rPh>
    <rPh sb="72" eb="73">
      <t>オヨ</t>
    </rPh>
    <rPh sb="74" eb="76">
      <t>カンケイ</t>
    </rPh>
    <rPh sb="76" eb="78">
      <t>キカン</t>
    </rPh>
    <rPh sb="80" eb="82">
      <t>レンラク</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</si>
  <si>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</si>
  <si>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</si>
  <si>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</si>
  <si>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</si>
  <si>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</si>
  <si>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</si>
  <si>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</si>
  <si>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</si>
  <si>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</si>
  <si>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</si>
  <si>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</si>
  <si>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</si>
  <si>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</si>
  <si>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</si>
  <si>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</si>
  <si>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</si>
  <si>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</si>
  <si>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</si>
  <si>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</si>
  <si>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</si>
  <si>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</si>
  <si>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</si>
  <si>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</si>
  <si>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</si>
  <si>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t>○</t>
  </si>
  <si>
    <r>
      <t xml:space="preserve">自衛水防組織の業務に関する事項 </t>
    </r>
    <r>
      <rPr>
        <b/>
        <sz val="12"/>
        <color theme="0"/>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</si>
  <si>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土砂災害時の避難確保計画</t>
    <rPh sb="0" eb="2">
      <t>ドシャ</t>
    </rPh>
    <rPh sb="2" eb="4">
      <t>サイガイ</t>
    </rPh>
    <rPh sb="4" eb="5">
      <t>ジ</t>
    </rPh>
    <phoneticPr fontId="1"/>
  </si>
  <si>
    <t>計画を作成及び必要に応じて見直し、修正したときは、土砂災害警戒区域等における土砂災害防止対策の推進に係る法律第8条の2第2項に基づき、当該計画を</t>
    <phoneticPr fontId="1"/>
  </si>
  <si>
    <t>避難経路は下図に示すルートを使用し、周囲の安全を確認しながら避難する。</t>
    <rPh sb="0" eb="2">
      <t>ヒナン</t>
    </rPh>
    <rPh sb="2" eb="4">
      <t>ケイロ</t>
    </rPh>
    <rPh sb="5" eb="7">
      <t>カズ</t>
    </rPh>
    <rPh sb="8" eb="9">
      <t>シメ</t>
    </rPh>
    <rPh sb="14" eb="16">
      <t>シヨウ</t>
    </rPh>
    <rPh sb="18" eb="20">
      <t>シュウイ</t>
    </rPh>
    <rPh sb="21" eb="23">
      <t>アンゼン</t>
    </rPh>
    <rPh sb="24" eb="26">
      <t>カクニン</t>
    </rPh>
    <rPh sb="30" eb="32">
      <t>ヒナン</t>
    </rPh>
    <phoneticPr fontId="1"/>
  </si>
  <si>
    <t xml:space="preserve"> ・大雨注意報</t>
    <rPh sb="2" eb="4">
      <t>オオアメ</t>
    </rPh>
    <rPh sb="4" eb="7">
      <t>チュウイホウ</t>
    </rPh>
    <phoneticPr fontId="1"/>
  </si>
  <si>
    <t xml:space="preserve"> ・大雨警報（土砂災害）</t>
    <rPh sb="2" eb="4">
      <t>オオアメ</t>
    </rPh>
    <rPh sb="4" eb="6">
      <t>ケイホウ</t>
    </rPh>
    <rPh sb="7" eb="9">
      <t>ドシャ</t>
    </rPh>
    <rPh sb="9" eb="11">
      <t>サイガイ</t>
    </rPh>
    <phoneticPr fontId="1"/>
  </si>
  <si>
    <t xml:space="preserve"> ・警戒レベル1～2</t>
    <rPh sb="2" eb="4">
      <t>ケイカイ</t>
    </rPh>
    <phoneticPr fontId="1"/>
  </si>
  <si>
    <t xml:space="preserve"> ・警戒レベル３</t>
    <rPh sb="2" eb="4">
      <t>ケイカイ</t>
    </rPh>
    <phoneticPr fontId="1"/>
  </si>
  <si>
    <t>土砂災害警戒情報</t>
    <rPh sb="0" eb="2">
      <t>ドシャ</t>
    </rPh>
    <rPh sb="2" eb="4">
      <t>サイガイ</t>
    </rPh>
    <rPh sb="4" eb="6">
      <t>ケイカイ</t>
    </rPh>
    <rPh sb="6" eb="8">
      <t>ジョウホウ</t>
    </rPh>
    <phoneticPr fontId="1"/>
  </si>
  <si>
    <t>土砂災害
警戒情報</t>
    <rPh sb="0" eb="2">
      <t>ドシャ</t>
    </rPh>
    <rPh sb="2" eb="4">
      <t>サイガイ</t>
    </rPh>
    <rPh sb="5" eb="7">
      <t>ケイカイ</t>
    </rPh>
    <rPh sb="7" eb="9">
      <t>ジョウホウ</t>
    </rPh>
    <phoneticPr fontId="1"/>
  </si>
  <si>
    <t>兵庫県 地域別土砂災害危険度</t>
    <rPh sb="0" eb="3">
      <t>ヒョウゴケン</t>
    </rPh>
    <rPh sb="4" eb="7">
      <t>チイキベツ</t>
    </rPh>
    <rPh sb="7" eb="9">
      <t>ドシャ</t>
    </rPh>
    <rPh sb="9" eb="11">
      <t>サイガイ</t>
    </rPh>
    <rPh sb="11" eb="14">
      <t>キケンド</t>
    </rPh>
    <phoneticPr fontId="1"/>
  </si>
  <si>
    <t>気象庁ウェブサイト（土砂災害警戒情報）</t>
    <rPh sb="0" eb="3">
      <t>キショウチョウ</t>
    </rPh>
    <rPh sb="10" eb="12">
      <t>ドシャ</t>
    </rPh>
    <rPh sb="12" eb="14">
      <t>サイガイ</t>
    </rPh>
    <rPh sb="14" eb="16">
      <t>ケイカイ</t>
    </rPh>
    <rPh sb="16" eb="18">
      <t>ジョウホウ</t>
    </rPh>
    <phoneticPr fontId="1"/>
  </si>
  <si>
    <t>https://weather.yahoo.co.jp/weather/levelmap/</t>
    <phoneticPr fontId="1"/>
  </si>
  <si>
    <t>Yahoo!天気・災害　土砂災害マップ</t>
    <rPh sb="12" eb="14">
      <t>ドシャ</t>
    </rPh>
    <rPh sb="14" eb="16">
      <t>サイガイ</t>
    </rPh>
    <phoneticPr fontId="1"/>
  </si>
  <si>
    <t>③自営水防組織を組織または変更したときは、土砂災害警戒区域等における土砂災害防止対策の推進に係る法律第8条の2第2項に基づき、遅滞なく、当該計画を</t>
    <phoneticPr fontId="1"/>
  </si>
  <si>
    <t xml:space="preserve"> ・警戒レベル４</t>
    <rPh sb="2" eb="4">
      <t>ケイカイ</t>
    </rPh>
    <phoneticPr fontId="1"/>
  </si>
  <si>
    <t>所在市町名</t>
    <phoneticPr fontId="1"/>
  </si>
  <si>
    <t>利用形態</t>
    <rPh sb="0" eb="2">
      <t>リヨウ</t>
    </rPh>
    <rPh sb="2" eb="4">
      <t>ケイタイ</t>
    </rPh>
    <phoneticPr fontId="1"/>
  </si>
  <si>
    <t>建物の階数</t>
    <rPh sb="0" eb="2">
      <t>タテモノ</t>
    </rPh>
    <rPh sb="3" eb="5">
      <t>カイスウ</t>
    </rPh>
    <phoneticPr fontId="1"/>
  </si>
  <si>
    <t>入所の場合→</t>
    <rPh sb="0" eb="2">
      <t>ニュウショ</t>
    </rPh>
    <rPh sb="3" eb="5">
      <t>バアイ</t>
    </rPh>
    <phoneticPr fontId="1"/>
  </si>
  <si>
    <t>入所／長期</t>
    <rPh sb="0" eb="2">
      <t>ニュウショ</t>
    </rPh>
    <rPh sb="3" eb="5">
      <t>チョウキ</t>
    </rPh>
    <phoneticPr fontId="1"/>
  </si>
  <si>
    <t>避難開始基準</t>
    <rPh sb="0" eb="2">
      <t>ヒナン</t>
    </rPh>
    <rPh sb="2" eb="4">
      <t>カイシ</t>
    </rPh>
    <rPh sb="4" eb="6">
      <t>キジュン</t>
    </rPh>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</si>
  <si>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</si>
  <si>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</si>
  <si>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</si>
  <si>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</si>
  <si>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</si>
  <si>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</si>
  <si>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 xml:space="preserve">  緊急安全確保 ※</t>
    <rPh sb="2" eb="4">
      <t>キンキュウ</t>
    </rPh>
    <rPh sb="4" eb="6">
      <t>アンゼン</t>
    </rPh>
    <rPh sb="6" eb="8">
      <t>カクホ</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</si>
  <si>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</si>
  <si>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</si>
  <si>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</si>
  <si>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</si>
  <si>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設置場所、保管場所</t>
    <rPh sb="0" eb="2">
      <t>セッチ</t>
    </rPh>
    <rPh sb="2" eb="4">
      <t>バショ</t>
    </rPh>
    <rPh sb="5" eb="7">
      <t>ホカン</t>
    </rPh>
    <rPh sb="7" eb="9">
      <t>バショ</t>
    </rPh>
    <phoneticPr fontId="1"/>
  </si>
  <si>
    <t>→</t>
    <phoneticPr fontId="1"/>
  </si>
  <si>
    <t>移動用車両→車庫</t>
    <rPh sb="0" eb="3">
      <t>イドウヨウ</t>
    </rPh>
    <rPh sb="3" eb="5">
      <t>シャリョウ</t>
    </rPh>
    <rPh sb="6" eb="8">
      <t>シャコ</t>
    </rPh>
    <phoneticPr fontId="1"/>
  </si>
  <si>
    <t>【施設の概要】</t>
    <rPh sb="1" eb="3">
      <t>シセツ</t>
    </rPh>
    <rPh sb="4" eb="6">
      <t>ガイヨウ</t>
    </rPh>
    <phoneticPr fontId="1"/>
  </si>
  <si>
    <t>【施設が有する災害リスク】</t>
    <rPh sb="4" eb="5">
      <t>ユウ</t>
    </rPh>
    <rPh sb="7" eb="9">
      <t>サイガイ</t>
    </rPh>
    <phoneticPr fontId="1"/>
  </si>
  <si>
    <t>（施設が有する災害リスク）</t>
    <rPh sb="1" eb="3">
      <t>シセツ</t>
    </rPh>
    <rPh sb="4" eb="5">
      <t>ユウ</t>
    </rPh>
    <rPh sb="7" eb="9">
      <t>サイガイ</t>
    </rPh>
    <phoneticPr fontId="1"/>
  </si>
  <si>
    <t>土砂災害警戒区域名</t>
    <rPh sb="0" eb="2">
      <t>ドシャ</t>
    </rPh>
    <rPh sb="2" eb="4">
      <t>サイガイ</t>
    </rPh>
    <rPh sb="4" eb="6">
      <t>ケイカイ</t>
    </rPh>
    <rPh sb="6" eb="8">
      <t>クイキ</t>
    </rPh>
    <rPh sb="8" eb="9">
      <t>メイ</t>
    </rPh>
    <phoneticPr fontId="1"/>
  </si>
  <si>
    <t>対象区域</t>
    <rPh sb="0" eb="2">
      <t>タイショウ</t>
    </rPh>
    <rPh sb="2" eb="4">
      <t>クイキ</t>
    </rPh>
    <phoneticPr fontId="1"/>
  </si>
  <si>
    <t>種類</t>
    <rPh sb="0" eb="2">
      <t>シュルイ</t>
    </rPh>
    <phoneticPr fontId="1"/>
  </si>
  <si>
    <t>急傾斜地の崩壊</t>
    <rPh sb="0" eb="4">
      <t>キュウケイシャチ</t>
    </rPh>
    <rPh sb="5" eb="7">
      <t>ホウカイ</t>
    </rPh>
    <phoneticPr fontId="1"/>
  </si>
  <si>
    <t>土石流</t>
    <rPh sb="0" eb="3">
      <t>ドセキリュウ</t>
    </rPh>
    <phoneticPr fontId="1"/>
  </si>
  <si>
    <t>地滑り</t>
    <rPh sb="0" eb="2">
      <t>ジスベ</t>
    </rPh>
    <phoneticPr fontId="1"/>
  </si>
  <si>
    <t>種類</t>
    <rPh sb="0" eb="2">
      <t>シュルイ</t>
    </rPh>
    <phoneticPr fontId="1"/>
  </si>
  <si>
    <t>土砂災害警戒区域名</t>
    <rPh sb="0" eb="8">
      <t>ドシャサイガイケイカイクイキ</t>
    </rPh>
    <rPh sb="8" eb="9">
      <t>メイ</t>
    </rPh>
    <phoneticPr fontId="1"/>
  </si>
  <si>
    <t>この計画は、土砂災害警戒区域等における土砂災害防止対策の推進に係る法律第8条の2第1項に基づくものであり、本施設の利用者の災害時の円滑かつ迅速な避難の確保を図ることを目的とする。</t>
    <rPh sb="6" eb="8">
      <t>ドシャ</t>
    </rPh>
    <rPh sb="8" eb="10">
      <t>サイガイ</t>
    </rPh>
    <rPh sb="10" eb="12">
      <t>ケイカイ</t>
    </rPh>
    <rPh sb="12" eb="14">
      <t>クイキ</t>
    </rPh>
    <rPh sb="14" eb="15">
      <t>トウ</t>
    </rPh>
    <rPh sb="19" eb="21">
      <t>ドシャ</t>
    </rPh>
    <rPh sb="21" eb="23">
      <t>サイガイ</t>
    </rPh>
    <rPh sb="23" eb="25">
      <t>ボウシ</t>
    </rPh>
    <rPh sb="25" eb="27">
      <t>タイサク</t>
    </rPh>
    <rPh sb="28" eb="30">
      <t>スイシン</t>
    </rPh>
    <rPh sb="31" eb="32">
      <t>カカ</t>
    </rPh>
    <rPh sb="33" eb="35">
      <t>ホウリツ</t>
    </rPh>
    <rPh sb="35" eb="36">
      <t>ダイ</t>
    </rPh>
    <rPh sb="37" eb="38">
      <t>ジョウ</t>
    </rPh>
    <rPh sb="40" eb="41">
      <t>ダイ</t>
    </rPh>
    <rPh sb="42" eb="43">
      <t>コウ</t>
    </rPh>
    <rPh sb="61" eb="63">
      <t>サイガイ</t>
    </rPh>
    <phoneticPr fontId="1"/>
  </si>
  <si>
    <t>計画に基づいて安全な避難行動を確実に行うことができるよう防災教育を行い、施設の職員や利用者に対して、洪水に関する知識を深めるとともに、訓練等を通して課題等を抽出し、必要に応じてこの計画を見直すものとする。</t>
    <rPh sb="33" eb="34">
      <t>オコナ</t>
    </rPh>
    <phoneticPr fontId="1"/>
  </si>
  <si>
    <t>事前休業の判断について</t>
    <phoneticPr fontId="1"/>
  </si>
  <si>
    <t>・</t>
    <phoneticPr fontId="1"/>
  </si>
  <si>
    <t>→</t>
    <phoneticPr fontId="1"/>
  </si>
  <si>
    <t>または、</t>
    <phoneticPr fontId="1"/>
  </si>
  <si>
    <t>の時点で、</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</si>
  <si>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</si>
  <si>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</si>
  <si>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t>
    <phoneticPr fontId="1"/>
  </si>
  <si>
    <t>※</t>
    <phoneticPr fontId="1"/>
  </si>
  <si>
    <t>避難先は、複数個所選定することが望ましい。</t>
    <rPh sb="0" eb="3">
      <t>ヒナンサキ</t>
    </rPh>
    <rPh sb="5" eb="7">
      <t>フクスウ</t>
    </rPh>
    <rPh sb="7" eb="9">
      <t>カショ</t>
    </rPh>
    <rPh sb="9" eb="11">
      <t>センテイ</t>
    </rPh>
    <rPh sb="16" eb="17">
      <t>ノゾ</t>
    </rPh>
    <phoneticPr fontId="1"/>
  </si>
  <si>
    <t>緊急安全確保</t>
    <rPh sb="0" eb="2">
      <t>キンキュウ</t>
    </rPh>
    <rPh sb="2" eb="4">
      <t>アンゼン</t>
    </rPh>
    <rPh sb="4" eb="6">
      <t>カクホ</t>
    </rPh>
    <phoneticPr fontId="1"/>
  </si>
  <si>
    <t>に緊急的に移動する。</t>
    <rPh sb="1" eb="3">
      <t>キンキュウ</t>
    </rPh>
    <rPh sb="3" eb="4">
      <t>テキ</t>
    </rPh>
    <rPh sb="5" eb="7">
      <t>イドウ</t>
    </rPh>
    <phoneticPr fontId="1"/>
  </si>
  <si>
    <t>避難完了までに多くの時間を要する場合は、避難開始基準の到達を待つことなく、
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8" eb="39">
      <t>ハヤ</t>
    </rPh>
    <rPh sb="41" eb="43">
      <t>ヒナン</t>
    </rPh>
    <rPh sb="44" eb="46">
      <t>カイシ</t>
    </rPh>
    <rPh sb="51" eb="53">
      <t>ジュウヨウ</t>
    </rPh>
    <phoneticPr fontId="1"/>
  </si>
  <si>
    <t>急激な災害が切迫することにより、避難確保計画に定めた場所への避難を安全に
できないような過酷な事象に遭遇した場合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</si>
  <si>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資器材等の設置場所、保存場所</t>
    <rPh sb="0" eb="3">
      <t>シキザイ</t>
    </rPh>
    <rPh sb="3" eb="4">
      <t>トウ</t>
    </rPh>
    <rPh sb="5" eb="7">
      <t>セッチ</t>
    </rPh>
    <rPh sb="7" eb="9">
      <t>バショ</t>
    </rPh>
    <rPh sb="10" eb="12">
      <t>ホゾン</t>
    </rPh>
    <rPh sb="12" eb="14">
      <t>バショ</t>
    </rPh>
    <phoneticPr fontId="1"/>
  </si>
  <si>
    <r>
      <rPr>
        <u/>
        <sz val="14"/>
        <color theme="1"/>
        <rFont val="ＭＳ Ｐ明朝"/>
        <family val="1"/>
        <charset val="128"/>
      </rPr>
      <t>翌日</t>
    </r>
    <r>
      <rPr>
        <sz val="14"/>
        <color theme="1"/>
        <rFont val="ＭＳ Ｐ明朝"/>
        <family val="1"/>
        <charset val="128"/>
      </rPr>
      <t>の通所部門を</t>
    </r>
    <r>
      <rPr>
        <u/>
        <sz val="14"/>
        <color theme="1"/>
        <rFont val="ＭＳ Ｐ明朝"/>
        <family val="1"/>
        <charset val="128"/>
      </rPr>
      <t>臨時休業</t>
    </r>
    <r>
      <rPr>
        <sz val="14"/>
        <color theme="1"/>
        <rFont val="ＭＳ Ｐ明朝"/>
        <family val="1"/>
        <charset val="128"/>
      </rPr>
      <t>とする。</t>
    </r>
    <phoneticPr fontId="1"/>
  </si>
  <si>
    <t xml:space="preserve">に下記のいずれかが発令されている
</t>
    <rPh sb="1" eb="3">
      <t>カキ</t>
    </rPh>
    <phoneticPr fontId="1"/>
  </si>
  <si>
    <t>場合は、当日の通所部門を臨時休業とする。</t>
    <rPh sb="0" eb="2">
      <t>バアイ</t>
    </rPh>
    <phoneticPr fontId="1"/>
  </si>
  <si>
    <t>指定緊急避難場所</t>
    <rPh sb="0" eb="2">
      <t>シテイ</t>
    </rPh>
    <rPh sb="2" eb="4">
      <t>キンキュウ</t>
    </rPh>
    <rPh sb="4" eb="6">
      <t>ヒナン</t>
    </rPh>
    <rPh sb="6" eb="8">
      <t>バショ</t>
    </rPh>
    <phoneticPr fontId="1"/>
  </si>
  <si>
    <t>近隣の安全な場所</t>
    <rPh sb="0" eb="2">
      <t>キンリン</t>
    </rPh>
    <rPh sb="3" eb="5">
      <t>アンゼン</t>
    </rPh>
    <rPh sb="6" eb="8">
      <t>バショ</t>
    </rPh>
    <phoneticPr fontId="1"/>
  </si>
  <si>
    <t>移動手段</t>
    <rPh sb="0" eb="2">
      <t>イドウ</t>
    </rPh>
    <rPh sb="2" eb="4">
      <t>シュダン</t>
    </rPh>
    <phoneticPr fontId="1"/>
  </si>
  <si>
    <t>指定緊急避難場所</t>
    <rPh sb="0" eb="8">
      <t>シテイキンキュウヒナンバショ</t>
    </rPh>
    <phoneticPr fontId="1"/>
  </si>
  <si>
    <t xml:space="preserve">装備品準備
要員
</t>
    <rPh sb="0" eb="2">
      <t>ソウビ</t>
    </rPh>
    <rPh sb="2" eb="3">
      <t>ヒン</t>
    </rPh>
    <rPh sb="3" eb="5">
      <t>ジュンビ</t>
    </rPh>
    <rPh sb="6" eb="8">
      <t>ヨウイン</t>
    </rPh>
    <phoneticPr fontId="1"/>
  </si>
  <si>
    <t xml:space="preserve">・避難に必要な設備や装備品、備蓄品、避難先への
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4" eb="25">
      <t>モ</t>
    </rPh>
    <rPh sb="26" eb="27">
      <t>ダ</t>
    </rPh>
    <rPh sb="28" eb="30">
      <t>ヒントウ</t>
    </rPh>
    <rPh sb="31" eb="33">
      <t>テンケン</t>
    </rPh>
    <rPh sb="34" eb="36">
      <t>ジュンビ</t>
    </rPh>
    <rPh sb="38" eb="41">
      <t>イドウヨウ</t>
    </rPh>
    <rPh sb="41" eb="43">
      <t>シャリョウ</t>
    </rPh>
    <rPh sb="44" eb="46">
      <t>テハイ</t>
    </rPh>
    <rPh sb="47" eb="49">
      <t>カクホ</t>
    </rPh>
    <rPh sb="51" eb="52">
      <t>ヨウ</t>
    </rPh>
    <rPh sb="52" eb="54">
      <t>ハイリョ</t>
    </rPh>
    <rPh sb="54" eb="55">
      <t>シャ</t>
    </rPh>
    <rPh sb="55" eb="56">
      <t>トウ</t>
    </rPh>
    <rPh sb="57" eb="60">
      <t>ソウビヒン</t>
    </rPh>
    <rPh sb="60" eb="61">
      <t>トウ</t>
    </rPh>
    <rPh sb="62" eb="64">
      <t>ソウチャク</t>
    </rPh>
    <rPh sb="66" eb="68">
      <t>ヒナン</t>
    </rPh>
    <rPh sb="68" eb="69">
      <t>サキ</t>
    </rPh>
    <rPh sb="71" eb="72">
      <t>モ</t>
    </rPh>
    <rPh sb="73" eb="74">
      <t>ダ</t>
    </rPh>
    <rPh sb="75" eb="76">
      <t>ヒン</t>
    </rPh>
    <rPh sb="77" eb="79">
      <t>ウンパン</t>
    </rPh>
    <rPh sb="81" eb="84">
      <t>ヒナンサキ</t>
    </rPh>
    <rPh sb="86" eb="87">
      <t>モ</t>
    </rPh>
    <rPh sb="88" eb="89">
      <t>ダ</t>
    </rPh>
    <rPh sb="90" eb="91">
      <t>ヒン</t>
    </rPh>
    <rPh sb="91" eb="92">
      <t>トウ</t>
    </rPh>
    <rPh sb="93" eb="95">
      <t>カンリ</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</si>
  <si>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</si>
  <si>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</si>
  <si>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</si>
  <si>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管理権限者</t>
    <rPh sb="0" eb="2">
      <t>カンリ</t>
    </rPh>
    <rPh sb="2" eb="5">
      <t>ケンゲンシャ</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</si>
  <si>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</si>
  <si>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</si>
  <si>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</si>
  <si>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</si>
  <si>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</si>
  <si>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</si>
  <si>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</si>
  <si>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</si>
  <si>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</si>
  <si>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９～12時間前</t>
    <rPh sb="4" eb="6">
      <t>ジカン</t>
    </rPh>
    <rPh sb="6" eb="7">
      <t>マエ</t>
    </rPh>
    <phoneticPr fontId="1"/>
  </si>
  <si>
    <t xml:space="preserve">■大雨注意報
■洪水注意報
</t>
    <rPh sb="1" eb="3">
      <t>オオアメ</t>
    </rPh>
    <rPh sb="3" eb="6">
      <t>チュウイホウ</t>
    </rPh>
    <rPh sb="8" eb="10">
      <t>コウズイ</t>
    </rPh>
    <rPh sb="10" eb="13">
      <t>チュウイホウ</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</si>
  <si>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</si>
  <si>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</si>
  <si>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</si>
  <si>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</si>
  <si>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４～６時間前</t>
    <rPh sb="3" eb="6">
      <t>ジカンマエ</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</si>
  <si>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</si>
  <si>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</si>
  <si>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・避難誘導開始</t>
    <rPh sb="1" eb="3">
      <t>ヒナン</t>
    </rPh>
    <rPh sb="3" eb="5">
      <t>ユウドウ</t>
    </rPh>
    <rPh sb="5" eb="7">
      <t>カイシ</t>
    </rPh>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</si>
  <si>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</si>
  <si>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</si>
  <si>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</si>
  <si>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</si>
  <si>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</si>
  <si>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・市町等への連絡</t>
    <rPh sb="1" eb="3">
      <t>シチョウ</t>
    </rPh>
    <rPh sb="3" eb="4">
      <t>トウ</t>
    </rPh>
    <rPh sb="6" eb="8">
      <t>レンラク</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</si>
  <si>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</si>
  <si>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・避難先での持ち出し品等の管理</t>
    <rPh sb="1" eb="4">
      <t>ヒナンサキ</t>
    </rPh>
    <rPh sb="6" eb="7">
      <t>モ</t>
    </rPh>
    <rPh sb="8" eb="9">
      <t>ダ</t>
    </rPh>
    <rPh sb="10" eb="12">
      <t>ヒントウ</t>
    </rPh>
    <rPh sb="13" eb="15">
      <t>カンリ</t>
    </rPh>
    <phoneticPr fontId="1"/>
  </si>
  <si>
    <t>発災直前</t>
    <rPh sb="0" eb="2">
      <t>ハッサイ</t>
    </rPh>
    <rPh sb="2" eb="4">
      <t>チョクゼン</t>
    </rPh>
    <phoneticPr fontId="1"/>
  </si>
  <si>
    <t>・緊急安全確保</t>
    <rPh sb="1" eb="3">
      <t>キンキュウ</t>
    </rPh>
    <rPh sb="3" eb="5">
      <t>アンゼン</t>
    </rPh>
    <rPh sb="5" eb="7">
      <t>カクホ</t>
    </rPh>
    <phoneticPr fontId="1"/>
  </si>
  <si>
    <t xml:space="preserve"> ・避難誘導体制・ルート確認</t>
    <rPh sb="2" eb="4">
      <t>ヒナン</t>
    </rPh>
    <rPh sb="4" eb="6">
      <t>ユウドウ</t>
    </rPh>
    <rPh sb="6" eb="8">
      <t>タイセイ</t>
    </rPh>
    <rPh sb="12" eb="14">
      <t>カクニン</t>
    </rPh>
    <phoneticPr fontId="1"/>
  </si>
  <si>
    <t xml:space="preserve"> ・設備、備品、持ち出し品の確認</t>
    <rPh sb="2" eb="4">
      <t>セツビ</t>
    </rPh>
    <rPh sb="5" eb="7">
      <t>ビヒン</t>
    </rPh>
    <rPh sb="8" eb="9">
      <t>モ</t>
    </rPh>
    <rPh sb="10" eb="11">
      <t>ダ</t>
    </rPh>
    <rPh sb="12" eb="13">
      <t>ヒン</t>
    </rPh>
    <rPh sb="14" eb="16">
      <t>カクニン</t>
    </rPh>
    <phoneticPr fontId="1"/>
  </si>
  <si>
    <t>装備品等準備要員</t>
    <rPh sb="0" eb="3">
      <t>ソウビヒン</t>
    </rPh>
    <rPh sb="3" eb="4">
      <t>トウ</t>
    </rPh>
    <rPh sb="4" eb="6">
      <t>ジュンビ</t>
    </rPh>
    <rPh sb="6" eb="8">
      <t>ヨウイン</t>
    </rPh>
    <phoneticPr fontId="1"/>
  </si>
  <si>
    <t>避難誘導要員</t>
  </si>
  <si>
    <t>避難誘導要員</t>
    <rPh sb="0" eb="2">
      <t>ヒナン</t>
    </rPh>
    <rPh sb="2" eb="4">
      <t>ユウドウ</t>
    </rPh>
    <rPh sb="4" eb="6">
      <t>ヨウイン</t>
    </rPh>
    <phoneticPr fontId="1"/>
  </si>
  <si>
    <t>情報収集伝達要員</t>
    <rPh sb="6" eb="8">
      <t>ヨウイン</t>
    </rPh>
    <phoneticPr fontId="1"/>
  </si>
  <si>
    <t>装備品等準備要員</t>
    <rPh sb="0" eb="3">
      <t>ソウビヒン</t>
    </rPh>
    <rPh sb="3" eb="4">
      <t>ナド</t>
    </rPh>
    <rPh sb="4" eb="8">
      <t>ジュンビヨウイン</t>
    </rPh>
    <phoneticPr fontId="1"/>
  </si>
  <si>
    <t xml:space="preserve"> ・避難者へ装備品装着、備品等運搬</t>
    <rPh sb="2" eb="4">
      <t>ヒナン</t>
    </rPh>
    <rPh sb="4" eb="5">
      <t>シャ</t>
    </rPh>
    <rPh sb="6" eb="9">
      <t>ソウビヒン</t>
    </rPh>
    <rPh sb="9" eb="11">
      <t>ソウチャク</t>
    </rPh>
    <rPh sb="12" eb="14">
      <t>ビヒン</t>
    </rPh>
    <rPh sb="14" eb="15">
      <t>ナド</t>
    </rPh>
    <rPh sb="15" eb="17">
      <t>ウンパン</t>
    </rPh>
    <phoneticPr fontId="1"/>
  </si>
  <si>
    <t>避難に要する時間</t>
    <rPh sb="0" eb="2">
      <t>ヒナン</t>
    </rPh>
    <rPh sb="3" eb="4">
      <t>ヨウ</t>
    </rPh>
    <rPh sb="6" eb="8">
      <t>ジカン</t>
    </rPh>
    <phoneticPr fontId="1"/>
  </si>
  <si>
    <t>移動時間</t>
    <rPh sb="0" eb="2">
      <t>イドウ</t>
    </rPh>
    <rPh sb="2" eb="4">
      <t>ジカン</t>
    </rPh>
    <phoneticPr fontId="1"/>
  </si>
  <si>
    <t>■高齢者等避難
■大雨警報（土砂災害）</t>
    <rPh sb="1" eb="4">
      <t>コウレイシャ</t>
    </rPh>
    <rPh sb="4" eb="5">
      <t>トウ</t>
    </rPh>
    <rPh sb="5" eb="7">
      <t>ヒナン</t>
    </rPh>
    <rPh sb="9" eb="11">
      <t>オオアメ</t>
    </rPh>
    <rPh sb="11" eb="13">
      <t>ケイホウ</t>
    </rPh>
    <rPh sb="14" eb="16">
      <t>ドシャ</t>
    </rPh>
    <rPh sb="16" eb="18">
      <t>サイガイ</t>
    </rPh>
    <phoneticPr fontId="1"/>
  </si>
  <si>
    <t>■避難指示
■土砂災害警戒情報</t>
    <rPh sb="1" eb="3">
      <t>ヒナン</t>
    </rPh>
    <rPh sb="3" eb="5">
      <t>シジ</t>
    </rPh>
    <rPh sb="7" eb="9">
      <t>ドシャ</t>
    </rPh>
    <rPh sb="9" eb="11">
      <t>サイガイ</t>
    </rPh>
    <rPh sb="11" eb="13">
      <t>ケイカイ</t>
    </rPh>
    <rPh sb="13" eb="15">
      <t>ジョウホウ</t>
    </rPh>
    <phoneticPr fontId="1"/>
  </si>
  <si>
    <t>■緊急安全確保</t>
    <rPh sb="1" eb="3">
      <t>キンキュウ</t>
    </rPh>
    <rPh sb="3" eb="5">
      <t>アンゼン</t>
    </rPh>
    <rPh sb="5" eb="7">
      <t>カクホ</t>
    </rPh>
    <phoneticPr fontId="1"/>
  </si>
  <si>
    <t>　事前休業の判断（入所部門のみで事前休業を実施しない場合は、出力シートの187行目～200行目を削除してください）</t>
    <rPh sb="1" eb="3">
      <t>ジゼン</t>
    </rPh>
    <rPh sb="3" eb="5">
      <t>キュウギョウ</t>
    </rPh>
    <rPh sb="6" eb="8">
      <t>ハンダン</t>
    </rPh>
    <rPh sb="9" eb="11">
      <t>ニュウショ</t>
    </rPh>
    <rPh sb="11" eb="13">
      <t>ブモン</t>
    </rPh>
    <rPh sb="16" eb="18">
      <t>ジゼン</t>
    </rPh>
    <rPh sb="18" eb="20">
      <t>キュウギョウ</t>
    </rPh>
    <rPh sb="21" eb="23">
      <t>ジッシ</t>
    </rPh>
    <rPh sb="26" eb="28">
      <t>バアイ</t>
    </rPh>
    <rPh sb="30" eb="32">
      <t>シュツリョク</t>
    </rPh>
    <rPh sb="39" eb="41">
      <t>ギョウメ</t>
    </rPh>
    <rPh sb="45" eb="47">
      <t>ギョウメ</t>
    </rPh>
    <rPh sb="48" eb="50">
      <t>サクジョ</t>
    </rPh>
    <phoneticPr fontId="1"/>
  </si>
  <si>
    <t>情報収集伝達要員</t>
    <phoneticPr fontId="1"/>
  </si>
  <si>
    <t>情報収集伝達要員</t>
    <rPh sb="0" eb="2">
      <t>ジョウホウ</t>
    </rPh>
    <rPh sb="2" eb="4">
      <t>シュウシュウ</t>
    </rPh>
    <rPh sb="4" eb="6">
      <t>デンタツ</t>
    </rPh>
    <rPh sb="6" eb="8">
      <t>ヨウイン</t>
    </rPh>
    <phoneticPr fontId="1"/>
  </si>
  <si>
    <t>タイムラインのひな型</t>
    <rPh sb="9" eb="10">
      <t>ガタ</t>
    </rPh>
    <phoneticPr fontId="1"/>
  </si>
  <si>
    <t>長期</t>
  </si>
  <si>
    <t>通所・入所</t>
    <rPh sb="0" eb="2">
      <t>ツウショ</t>
    </rPh>
    <rPh sb="3" eb="5">
      <t>ニュウショ</t>
    </rPh>
    <phoneticPr fontId="1"/>
  </si>
  <si>
    <t>入所</t>
    <rPh sb="0" eb="2">
      <t>ニュウショ</t>
    </rPh>
    <phoneticPr fontId="1"/>
  </si>
  <si>
    <t>通所</t>
    <rPh sb="0" eb="2">
      <t>ツウショ</t>
    </rPh>
    <phoneticPr fontId="1"/>
  </si>
  <si>
    <r>
      <t>市町村による</t>
    </r>
    <r>
      <rPr>
        <sz val="12"/>
        <color rgb="FFFF0000"/>
        <rFont val="Meiryo UI"/>
        <family val="3"/>
        <charset val="128"/>
      </rPr>
      <t>「高齢者等避難」「避難指示」</t>
    </r>
    <r>
      <rPr>
        <sz val="12"/>
        <color theme="1"/>
        <rFont val="Meiryo UI"/>
        <family val="3"/>
        <charset val="128"/>
      </rPr>
      <t>の発令の対象となる、施設の所在地の地区名を記載</t>
    </r>
    <rPh sb="0" eb="3">
      <t>シチョウソン</t>
    </rPh>
    <rPh sb="7" eb="10">
      <t>コウレイシャ</t>
    </rPh>
    <rPh sb="10" eb="11">
      <t>トウ</t>
    </rPh>
    <rPh sb="11" eb="13">
      <t>ヒナン</t>
    </rPh>
    <rPh sb="15" eb="17">
      <t>ヒナン</t>
    </rPh>
    <rPh sb="17" eb="19">
      <t>シジ</t>
    </rPh>
    <rPh sb="21" eb="23">
      <t>ハツレイ</t>
    </rPh>
    <rPh sb="24" eb="26">
      <t>タイショウ</t>
    </rPh>
    <rPh sb="30" eb="32">
      <t>シセツ</t>
    </rPh>
    <rPh sb="33" eb="36">
      <t>ショザイチ</t>
    </rPh>
    <rPh sb="37" eb="40">
      <t>チクメイ</t>
    </rPh>
    <rPh sb="41" eb="43">
      <t>キサイ</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</si>
  <si>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</si>
  <si>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</si>
  <si>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避難場所は下表のとおりである。
原則、施設利用者の適切な支援を提供できる避難場所に立退き避難をする。
避難する時間が確保できない場合は、指定緊急避難場所に立退き避難をする。
指定緊急避難場所への立退き避難がかえって命に危険を及ぼしかねないと判断される場合には、近隣の安全な場所への立退き避難をはかるものとする。</t>
    <rPh sb="16" eb="18">
      <t>ゲンソク</t>
    </rPh>
    <rPh sb="19" eb="21">
      <t>シセツ</t>
    </rPh>
    <rPh sb="21" eb="24">
      <t>リヨウシャ</t>
    </rPh>
    <rPh sb="25" eb="27">
      <t>テキセツ</t>
    </rPh>
    <rPh sb="28" eb="30">
      <t>シエン</t>
    </rPh>
    <rPh sb="31" eb="33">
      <t>テイキョウ</t>
    </rPh>
    <rPh sb="36" eb="38">
      <t>ヒナン</t>
    </rPh>
    <rPh sb="38" eb="40">
      <t>バショ</t>
    </rPh>
    <rPh sb="41" eb="42">
      <t>タ</t>
    </rPh>
    <rPh sb="42" eb="43">
      <t>ノ</t>
    </rPh>
    <rPh sb="44" eb="46">
      <t>ヒナン</t>
    </rPh>
    <rPh sb="51" eb="53">
      <t>ヒナン</t>
    </rPh>
    <rPh sb="55" eb="57">
      <t>ジカン</t>
    </rPh>
    <rPh sb="58" eb="60">
      <t>カクホ</t>
    </rPh>
    <rPh sb="64" eb="66">
      <t>バアイ</t>
    </rPh>
    <rPh sb="68" eb="70">
      <t>シテイ</t>
    </rPh>
    <rPh sb="70" eb="72">
      <t>キンキュウ</t>
    </rPh>
    <rPh sb="72" eb="74">
      <t>ヒナン</t>
    </rPh>
    <rPh sb="74" eb="76">
      <t>バショ</t>
    </rPh>
    <rPh sb="77" eb="78">
      <t>タ</t>
    </rPh>
    <rPh sb="78" eb="79">
      <t>ノ</t>
    </rPh>
    <rPh sb="80" eb="82">
      <t>ヒナン</t>
    </rPh>
    <rPh sb="87" eb="95">
      <t>シテイキンキュウヒナンバショ</t>
    </rPh>
    <rPh sb="97" eb="98">
      <t>タ</t>
    </rPh>
    <rPh sb="98" eb="99">
      <t>ノ</t>
    </rPh>
    <rPh sb="100" eb="102">
      <t>ヒナン</t>
    </rPh>
    <rPh sb="107" eb="108">
      <t>イノチ</t>
    </rPh>
    <rPh sb="109" eb="111">
      <t>キケン</t>
    </rPh>
    <rPh sb="112" eb="113">
      <t>オヨ</t>
    </rPh>
    <rPh sb="120" eb="122">
      <t>ハンダン</t>
    </rPh>
    <rPh sb="125" eb="127">
      <t>バアイ</t>
    </rPh>
    <rPh sb="130" eb="132">
      <t>キンリン</t>
    </rPh>
    <rPh sb="133" eb="135">
      <t>アンゼン</t>
    </rPh>
    <rPh sb="136" eb="138">
      <t>バショ</t>
    </rPh>
    <rPh sb="140" eb="141">
      <t>タ</t>
    </rPh>
    <rPh sb="141" eb="142">
      <t>ノ</t>
    </rPh>
    <rPh sb="143" eb="145">
      <t>ヒナン</t>
    </rPh>
    <phoneticPr fontId="1"/>
  </si>
  <si>
    <t>　避難確保計画の周知（毎年）</t>
    <rPh sb="1" eb="3">
      <t>ヒナン</t>
    </rPh>
    <rPh sb="3" eb="5">
      <t>カクホ</t>
    </rPh>
    <rPh sb="5" eb="7">
      <t>ケイカク</t>
    </rPh>
    <rPh sb="8" eb="10">
      <t>シュウチ</t>
    </rPh>
    <rPh sb="11" eb="13">
      <t>マイトシ</t>
    </rPh>
    <phoneticPr fontId="1"/>
  </si>
  <si>
    <t>対象者</t>
    <rPh sb="0" eb="3">
      <t>タイショウシャ</t>
    </rPh>
    <phoneticPr fontId="1"/>
  </si>
  <si>
    <t>施設職員、施設利用者、施設利用者の家族、避難支援協力者</t>
    <rPh sb="0" eb="2">
      <t>シセツ</t>
    </rPh>
    <rPh sb="2" eb="4">
      <t>ショクイン</t>
    </rPh>
    <rPh sb="5" eb="7">
      <t>シセツ</t>
    </rPh>
    <rPh sb="7" eb="10">
      <t>リヨウシャ</t>
    </rPh>
    <rPh sb="11" eb="13">
      <t>シセツ</t>
    </rPh>
    <rPh sb="13" eb="16">
      <t>リヨウシャ</t>
    </rPh>
    <rPh sb="17" eb="19">
      <t>カゾク</t>
    </rPh>
    <rPh sb="20" eb="22">
      <t>ヒナン</t>
    </rPh>
    <rPh sb="22" eb="24">
      <t>シエン</t>
    </rPh>
    <rPh sb="24" eb="27">
      <t>キョウリョクシャ</t>
    </rPh>
    <phoneticPr fontId="1"/>
  </si>
  <si>
    <t>毎年</t>
    <phoneticPr fontId="1"/>
  </si>
  <si>
    <t>に避難確保計画を共有し、周知する。</t>
    <rPh sb="1" eb="3">
      <t>ヒナン</t>
    </rPh>
    <rPh sb="3" eb="5">
      <t>カクホ</t>
    </rPh>
    <rPh sb="5" eb="7">
      <t>ケイカク</t>
    </rPh>
    <rPh sb="8" eb="10">
      <t>キョウユウ</t>
    </rPh>
    <rPh sb="12" eb="14">
      <t>シュウチ</t>
    </rPh>
    <phoneticPr fontId="1"/>
  </si>
  <si>
    <t>全従業員</t>
    <phoneticPr fontId="1"/>
  </si>
  <si>
    <t>　避難確保計画の見直し（毎年）</t>
    <rPh sb="1" eb="3">
      <t>ヒナン</t>
    </rPh>
    <rPh sb="3" eb="5">
      <t>カクホ</t>
    </rPh>
    <rPh sb="5" eb="7">
      <t>ケイカク</t>
    </rPh>
    <rPh sb="8" eb="10">
      <t>ミナオ</t>
    </rPh>
    <rPh sb="12" eb="14">
      <t>マイトシ</t>
    </rPh>
    <phoneticPr fontId="1"/>
  </si>
  <si>
    <t>施設管理者または所有者</t>
    <rPh sb="0" eb="2">
      <t>シセツ</t>
    </rPh>
    <rPh sb="2" eb="5">
      <t>カンリシャ</t>
    </rPh>
    <rPh sb="8" eb="11">
      <t>ショユウシャ</t>
    </rPh>
    <phoneticPr fontId="1"/>
  </si>
  <si>
    <t>実施月</t>
    <rPh sb="0" eb="2">
      <t>ジッシ</t>
    </rPh>
    <rPh sb="2" eb="3">
      <t>ツキ</t>
    </rPh>
    <phoneticPr fontId="1"/>
  </si>
  <si>
    <t>を対象に、</t>
    <phoneticPr fontId="1"/>
  </si>
  <si>
    <t>は、</t>
    <phoneticPr fontId="1"/>
  </si>
  <si>
    <t>振り返りであげられた意見や問題点を踏まえて、避難確保計画を見直す。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</si>
  <si>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http://sabo.civil.pref.hyogo.lg.jp/chiikidosya/</t>
    <phoneticPr fontId="1"/>
  </si>
  <si>
    <t>https://www.jma.go.jp/jp/dosha/</t>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</si>
  <si>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</si>
  <si>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</si>
  <si>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</si>
  <si>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</si>
  <si>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</si>
  <si>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 xml:space="preserve"> ・避難完了の確認
 （・緊急安全確保の避難誘導）</t>
    <rPh sb="2" eb="4">
      <t>ヒナン</t>
    </rPh>
    <rPh sb="4" eb="6">
      <t>カンリョウ</t>
    </rPh>
    <rPh sb="7" eb="9">
      <t>カクニン</t>
    </rPh>
    <rPh sb="13" eb="15">
      <t>キンキュウ</t>
    </rPh>
    <rPh sb="15" eb="17">
      <t>アンゼン</t>
    </rPh>
    <rPh sb="17" eb="19">
      <t>カクホ</t>
    </rPh>
    <rPh sb="20" eb="22">
      <t>ヒナン</t>
    </rPh>
    <rPh sb="22" eb="24">
      <t>ユウドウ</t>
    </rPh>
    <phoneticPr fontId="1"/>
  </si>
  <si>
    <t>避難情報
(避難指示等)</t>
    <rPh sb="8" eb="10">
      <t>シジ</t>
    </rPh>
    <phoneticPr fontId="1"/>
  </si>
  <si>
    <t>（一例）</t>
    <rPh sb="1" eb="3">
      <t>イチレイ</t>
    </rPh>
    <phoneticPr fontId="1"/>
  </si>
  <si>
    <t>指定緊急避難場所や福祉避難所の開設状況等の避難情報収集を行う。</t>
    <rPh sb="21" eb="23">
      <t>ヒナン</t>
    </rPh>
    <rPh sb="25" eb="27">
      <t>シュウシュウ</t>
    </rPh>
    <rPh sb="28" eb="29">
      <t>オコナ</t>
    </rPh>
    <phoneticPr fontId="1"/>
  </si>
  <si>
    <t>⑴で収集した指定緊急避難場所や福祉避難所の開設状況等の情報伝達タイミングについても施設内関係者間で共有する。</t>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</si>
  <si>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</si>
  <si>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所在地区名（避難指示等の発令先地区名）</t>
    <rPh sb="8" eb="10">
      <t>シジ</t>
    </rPh>
    <phoneticPr fontId="1"/>
  </si>
  <si>
    <t>施設建物内の避難経路図</t>
    <rPh sb="0" eb="2">
      <t>シセツ</t>
    </rPh>
    <rPh sb="2" eb="5">
      <t>タテモノナイ</t>
    </rPh>
    <rPh sb="6" eb="11">
      <t>ヒナンケイロ</t>
    </rPh>
    <phoneticPr fontId="1"/>
  </si>
  <si>
    <t xml:space="preserve"> ・気象情報等の情報収集</t>
    <rPh sb="2" eb="4">
      <t>キショウ</t>
    </rPh>
    <rPh sb="4" eb="6">
      <t>ジョウホウ</t>
    </rPh>
    <phoneticPr fontId="1"/>
  </si>
  <si>
    <t xml:space="preserve"> ・土砂災害に対する
　高齢者等避難の発令</t>
    <rPh sb="2" eb="4">
      <t>ドシャ</t>
    </rPh>
    <rPh sb="4" eb="6">
      <t>サイガイ</t>
    </rPh>
    <rPh sb="7" eb="8">
      <t>タイ</t>
    </rPh>
    <rPh sb="12" eb="15">
      <t>コウレイシャ</t>
    </rPh>
    <phoneticPr fontId="1"/>
  </si>
  <si>
    <t xml:space="preserve"> ・土砂災害警戒情報の発表</t>
    <rPh sb="2" eb="4">
      <t>ドシャ</t>
    </rPh>
    <rPh sb="4" eb="6">
      <t>サイガイ</t>
    </rPh>
    <rPh sb="6" eb="8">
      <t>ケイカイ</t>
    </rPh>
    <rPh sb="8" eb="10">
      <t>ジョウホウ</t>
    </rPh>
    <rPh sb="11" eb="13">
      <t>ハッピョウ</t>
    </rPh>
    <phoneticPr fontId="1"/>
  </si>
  <si>
    <t xml:space="preserve"> ・土砂災害に対する避難指示発令</t>
    <rPh sb="2" eb="4">
      <t>ドシャ</t>
    </rPh>
    <rPh sb="4" eb="6">
      <t>サイガイ</t>
    </rPh>
    <rPh sb="7" eb="8">
      <t>タイ</t>
    </rPh>
    <rPh sb="10" eb="12">
      <t>ヒナン</t>
    </rPh>
    <rPh sb="12" eb="14">
      <t>シジ</t>
    </rPh>
    <rPh sb="14" eb="16">
      <t>ハツレイ</t>
    </rPh>
    <phoneticPr fontId="1"/>
  </si>
  <si>
    <t>土砂災害防止法第８条の２</t>
    <phoneticPr fontId="1"/>
  </si>
  <si>
    <t>「土砂災害時の避難確保計画作成シート」</t>
    <rPh sb="1" eb="3">
      <t>ドシャ</t>
    </rPh>
    <rPh sb="3" eb="5">
      <t>サイガイ</t>
    </rPh>
    <rPh sb="5" eb="6">
      <t>ジ</t>
    </rPh>
    <rPh sb="7" eb="9">
      <t>ヒナン</t>
    </rPh>
    <rPh sb="9" eb="11">
      <t>カクホ</t>
    </rPh>
    <rPh sb="11" eb="13">
      <t>ケイカク</t>
    </rPh>
    <rPh sb="13" eb="15">
      <t>サクセイ</t>
    </rPh>
    <phoneticPr fontId="1"/>
  </si>
  <si>
    <t>新温泉町</t>
    <rPh sb="0" eb="1">
      <t>シン</t>
    </rPh>
    <rPh sb="1" eb="3">
      <t>オンセン</t>
    </rPh>
    <rPh sb="3" eb="4">
      <t>マチ</t>
    </rPh>
    <phoneticPr fontId="1"/>
  </si>
  <si>
    <t>○○○○</t>
    <phoneticPr fontId="1"/>
  </si>
  <si>
    <t>新温泉町○○地区</t>
    <rPh sb="0" eb="1">
      <t>シン</t>
    </rPh>
    <rPh sb="1" eb="3">
      <t>オンセン</t>
    </rPh>
    <rPh sb="3" eb="4">
      <t>マチ</t>
    </rPh>
    <rPh sb="6" eb="7">
      <t>チ</t>
    </rPh>
    <rPh sb="7" eb="8">
      <t>ク</t>
    </rPh>
    <phoneticPr fontId="1"/>
  </si>
  <si>
    <t>○○○○</t>
    <phoneticPr fontId="1"/>
  </si>
  <si>
    <t>町民安全課防災安全室</t>
    <rPh sb="0" eb="2">
      <t>チョウミン</t>
    </rPh>
    <rPh sb="2" eb="5">
      <t>アンゼンカ</t>
    </rPh>
    <rPh sb="5" eb="7">
      <t>ボウサイ</t>
    </rPh>
    <rPh sb="7" eb="9">
      <t>アンゼン</t>
    </rPh>
    <rPh sb="9" eb="10">
      <t>シツ</t>
    </rPh>
    <phoneticPr fontId="1"/>
  </si>
  <si>
    <t>0796-82-5621</t>
    <phoneticPr fontId="1"/>
  </si>
  <si>
    <t>https://www.town.shinonsen.hyogo.jp</t>
    <phoneticPr fontId="1"/>
  </si>
  <si>
    <t>町ホームページ（新着情報）</t>
    <rPh sb="0" eb="1">
      <t>マチ</t>
    </rPh>
    <rPh sb="8" eb="10">
      <t>シンチャク</t>
    </rPh>
    <rPh sb="10" eb="12">
      <t>ジョウホウ</t>
    </rPh>
    <phoneticPr fontId="1"/>
  </si>
  <si>
    <t>町民安全課防災安全室</t>
    <phoneticPr fontId="1"/>
  </si>
  <si>
    <t>0796-82-5621</t>
    <phoneticPr fontId="1"/>
  </si>
  <si>
    <t>https://www.town.shinonsen.hyogo.jp</t>
    <phoneticPr fontId="1"/>
  </si>
  <si>
    <t>防災行政無線、しんおんせん防災ネット</t>
    <rPh sb="0" eb="2">
      <t>ボウサイ</t>
    </rPh>
    <rPh sb="2" eb="4">
      <t>ギョウセイ</t>
    </rPh>
    <rPh sb="4" eb="6">
      <t>ムセン</t>
    </rPh>
    <rPh sb="13" eb="15">
      <t>ボウサイ</t>
    </rPh>
    <phoneticPr fontId="1"/>
  </si>
  <si>
    <t>Yahoo!防災情報アプリ</t>
    <rPh sb="6" eb="8">
      <t>ボウサイ</t>
    </rPh>
    <rPh sb="8" eb="10">
      <t>ジョウホウ</t>
    </rPh>
    <phoneticPr fontId="1"/>
  </si>
  <si>
    <t>無</t>
    <rPh sb="0" eb="1">
      <t>ム</t>
    </rPh>
    <phoneticPr fontId="1"/>
  </si>
  <si>
    <t>テレビ、ラジオ、気象庁ホームページ</t>
    <rPh sb="8" eb="11">
      <t>キショウチョウ</t>
    </rPh>
    <phoneticPr fontId="1"/>
  </si>
  <si>
    <t>気象庁ホームページ</t>
    <rPh sb="0" eb="3">
      <t>キショウチョウ</t>
    </rPh>
    <phoneticPr fontId="1"/>
  </si>
  <si>
    <t>3階</t>
    <rPh sb="1" eb="2">
      <t>カイ</t>
    </rPh>
    <phoneticPr fontId="1"/>
  </si>
  <si>
    <t>2階</t>
    <rPh sb="1" eb="2">
      <t>カイ</t>
    </rPh>
    <phoneticPr fontId="1"/>
  </si>
  <si>
    <t>警戒レベル4 避難指示の発令</t>
    <rPh sb="0" eb="2">
      <t>ケイカイ</t>
    </rPh>
    <rPh sb="7" eb="9">
      <t>ヒナン</t>
    </rPh>
    <rPh sb="9" eb="11">
      <t>シジ</t>
    </rPh>
    <rPh sb="12" eb="14">
      <t>ハツレイ</t>
    </rPh>
    <phoneticPr fontId="1"/>
  </si>
  <si>
    <t>20分</t>
    <rPh sb="2" eb="3">
      <t>フン</t>
    </rPh>
    <phoneticPr fontId="1"/>
  </si>
  <si>
    <t>1000m</t>
    <phoneticPr fontId="1"/>
  </si>
  <si>
    <t>500m</t>
    <phoneticPr fontId="1"/>
  </si>
  <si>
    <t>100m</t>
    <phoneticPr fontId="1"/>
  </si>
  <si>
    <t>徒歩</t>
  </si>
  <si>
    <t>5分</t>
    <rPh sb="1" eb="2">
      <t>フン</t>
    </rPh>
    <phoneticPr fontId="1"/>
  </si>
  <si>
    <t>新温泉町湯○○</t>
    <rPh sb="0" eb="1">
      <t>シン</t>
    </rPh>
    <rPh sb="1" eb="3">
      <t>オンセン</t>
    </rPh>
    <rPh sb="3" eb="4">
      <t>マチ</t>
    </rPh>
    <rPh sb="4" eb="5">
      <t>ユ</t>
    </rPh>
    <phoneticPr fontId="1"/>
  </si>
  <si>
    <t>5分</t>
    <rPh sb="1" eb="2">
      <t>フン</t>
    </rPh>
    <phoneticPr fontId="1"/>
  </si>
  <si>
    <t>10分</t>
    <rPh sb="2" eb="3">
      <t>フン</t>
    </rPh>
    <phoneticPr fontId="1"/>
  </si>
  <si>
    <t>湯（○○）Ⅰ／急傾斜地の崩壊</t>
    <rPh sb="0" eb="1">
      <t>ユ</t>
    </rPh>
    <rPh sb="7" eb="8">
      <t>キュウ</t>
    </rPh>
    <rPh sb="8" eb="11">
      <t>ケイシャチ</t>
    </rPh>
    <rPh sb="12" eb="14">
      <t>ホウカイ</t>
    </rPh>
    <phoneticPr fontId="1"/>
  </si>
  <si>
    <t>○／－</t>
    <phoneticPr fontId="1"/>
  </si>
  <si>
    <t>午前6時</t>
    <rPh sb="0" eb="2">
      <t>ゴゼン</t>
    </rPh>
    <rPh sb="3" eb="4">
      <t>ジ</t>
    </rPh>
    <phoneticPr fontId="1"/>
  </si>
  <si>
    <t>・高齢者等避難</t>
    <rPh sb="1" eb="4">
      <t>コウレイシャ</t>
    </rPh>
    <rPh sb="4" eb="5">
      <t>トウ</t>
    </rPh>
    <rPh sb="5" eb="7">
      <t>ヒナン</t>
    </rPh>
    <phoneticPr fontId="1"/>
  </si>
  <si>
    <t>警戒レベル3 高齢者等避難の発令</t>
    <rPh sb="0" eb="2">
      <t>ケイカイ</t>
    </rPh>
    <rPh sb="7" eb="10">
      <t>コウレイシャ</t>
    </rPh>
    <rPh sb="10" eb="11">
      <t>トウ</t>
    </rPh>
    <rPh sb="11" eb="13">
      <t>ヒナン</t>
    </rPh>
    <rPh sb="14" eb="16">
      <t>ハツレイ</t>
    </rPh>
    <phoneticPr fontId="1"/>
  </si>
  <si>
    <t>警戒レベル3 高齢者等避難の発令</t>
    <phoneticPr fontId="1"/>
  </si>
  <si>
    <t>警戒レベル4 避難指示の発令</t>
    <phoneticPr fontId="1"/>
  </si>
  <si>
    <t>警戒レベル3 高齢者等避難の発令</t>
    <phoneticPr fontId="1"/>
  </si>
  <si>
    <t>新温泉町○○</t>
    <rPh sb="0" eb="1">
      <t>シン</t>
    </rPh>
    <rPh sb="1" eb="3">
      <t>オンセン</t>
    </rPh>
    <rPh sb="3" eb="4">
      <t>マチ</t>
    </rPh>
    <phoneticPr fontId="1"/>
  </si>
  <si>
    <t>・大雨（特別）警報</t>
    <rPh sb="1" eb="3">
      <t>オオアメ</t>
    </rPh>
    <rPh sb="4" eb="6">
      <t>トクベツ</t>
    </rPh>
    <rPh sb="7" eb="9">
      <t>ケイホウ</t>
    </rPh>
    <phoneticPr fontId="1"/>
  </si>
  <si>
    <t>・土砂災害警戒情報</t>
    <rPh sb="1" eb="3">
      <t>ドシャ</t>
    </rPh>
    <rPh sb="3" eb="5">
      <t>サイガイ</t>
    </rPh>
    <rPh sb="5" eb="7">
      <t>ケイカイ</t>
    </rPh>
    <rPh sb="7" eb="9">
      <t>ジョウホウ</t>
    </rPh>
    <phoneticPr fontId="1"/>
  </si>
  <si>
    <t>・土砂キキクル</t>
    <rPh sb="1" eb="3">
      <t>ドシャ</t>
    </rPh>
    <phoneticPr fontId="1"/>
  </si>
  <si>
    <t>テレビ・ラジオ</t>
    <phoneticPr fontId="1"/>
  </si>
  <si>
    <t>２階備蓄倉庫</t>
    <rPh sb="1" eb="2">
      <t>カイ</t>
    </rPh>
    <rPh sb="2" eb="4">
      <t>ビチク</t>
    </rPh>
    <rPh sb="4" eb="6">
      <t>ソウコ</t>
    </rPh>
    <phoneticPr fontId="1"/>
  </si>
  <si>
    <t>水・食料・毛布・電池</t>
    <rPh sb="8" eb="10">
      <t>デンチ</t>
    </rPh>
    <phoneticPr fontId="1"/>
  </si>
  <si>
    <t>非常用電源</t>
    <phoneticPr fontId="1"/>
  </si>
  <si>
    <t>2階機械室</t>
    <rPh sb="1" eb="2">
      <t>カイ</t>
    </rPh>
    <rPh sb="2" eb="5">
      <t>キカイシツ</t>
    </rPh>
    <phoneticPr fontId="1"/>
  </si>
  <si>
    <t>移動用車両</t>
    <rPh sb="0" eb="3">
      <t>イドウヨウ</t>
    </rPh>
    <rPh sb="3" eb="5">
      <t>シャリョウ</t>
    </rPh>
    <phoneticPr fontId="1"/>
  </si>
  <si>
    <t>車庫</t>
    <rPh sb="0" eb="2">
      <t>シャコ</t>
    </rPh>
    <phoneticPr fontId="1"/>
  </si>
  <si>
    <t>早期注意情報（警報級の可能性）の「高」が発表されている場合や大型台風の襲来が予想される場合</t>
    <phoneticPr fontId="1"/>
  </si>
  <si>
    <t>○○（○）Ⅱ</t>
    <phoneticPr fontId="1"/>
  </si>
  <si>
    <t>うち通所</t>
    <rPh sb="2" eb="4">
      <t>ツウショ</t>
    </rPh>
    <phoneticPr fontId="1"/>
  </si>
  <si>
    <t>新温泉町湯地区／○○町</t>
    <rPh sb="0" eb="1">
      <t>シン</t>
    </rPh>
    <rPh sb="1" eb="3">
      <t>オンセン</t>
    </rPh>
    <rPh sb="3" eb="4">
      <t>マチ</t>
    </rPh>
    <rPh sb="4" eb="5">
      <t>ユ</t>
    </rPh>
    <rPh sb="5" eb="7">
      <t>チク</t>
    </rPh>
    <rPh sb="10" eb="11">
      <t>マチ</t>
    </rPh>
    <phoneticPr fontId="1"/>
  </si>
  <si>
    <t>早期注意情報（警報級の可能性）の「中」または「高」が発表されている場合や大型台風の襲来の予想される場合、公共機関の計画的な運休が予定される場合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9" eb="51">
      <t>バアイ</t>
    </rPh>
    <rPh sb="52" eb="54">
      <t>コウキョウ</t>
    </rPh>
    <rPh sb="54" eb="56">
      <t>キカン</t>
    </rPh>
    <rPh sb="57" eb="60">
      <t>ケイカクテキ</t>
    </rPh>
    <rPh sb="61" eb="63">
      <t>ウンキュウ</t>
    </rPh>
    <rPh sb="64" eb="66">
      <t>ヨテイ</t>
    </rPh>
    <rPh sb="69" eb="71">
      <t>バアイ</t>
    </rPh>
    <phoneticPr fontId="1"/>
  </si>
  <si>
    <t>3分</t>
    <rPh sb="1" eb="2">
      <t>フン</t>
    </rPh>
    <phoneticPr fontId="1"/>
  </si>
  <si>
    <t>○○施設</t>
    <rPh sb="2" eb="4">
      <t>シセツ</t>
    </rPh>
    <phoneticPr fontId="1"/>
  </si>
  <si>
    <t>斜面と反対側の2階の○○室</t>
    <phoneticPr fontId="1"/>
  </si>
  <si>
    <t>斜面と反対側の3階の○○室</t>
    <rPh sb="0" eb="2">
      <t>シャメン</t>
    </rPh>
    <rPh sb="3" eb="5">
      <t>ハンタイ</t>
    </rPh>
    <rPh sb="5" eb="6">
      <t>ガワ</t>
    </rPh>
    <rPh sb="8" eb="9">
      <t>カイ</t>
    </rPh>
    <rPh sb="12" eb="13">
      <t>シツ</t>
    </rPh>
    <phoneticPr fontId="1"/>
  </si>
  <si>
    <t>無／有　10回分</t>
    <rPh sb="0" eb="1">
      <t>ナシ</t>
    </rPh>
    <rPh sb="2" eb="3">
      <t>アリ</t>
    </rPh>
    <rPh sb="6" eb="8">
      <t>カイブン</t>
    </rPh>
    <phoneticPr fontId="1"/>
  </si>
  <si>
    <t>1階事務室</t>
    <rPh sb="1" eb="2">
      <t>カイ</t>
    </rPh>
    <rPh sb="2" eb="5">
      <t>ジムシツ</t>
    </rPh>
    <phoneticPr fontId="1"/>
  </si>
  <si>
    <t>5月（実施月全てを記入）</t>
    <rPh sb="1" eb="2">
      <t>ガツ</t>
    </rPh>
    <rPh sb="3" eb="5">
      <t>ジッシ</t>
    </rPh>
    <rPh sb="5" eb="6">
      <t>ツキ</t>
    </rPh>
    <rPh sb="6" eb="7">
      <t>スベ</t>
    </rPh>
    <rPh sb="9" eb="11">
      <t>キニュウ</t>
    </rPh>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</si>
  <si>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</si>
  <si>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エレベーター、階段昇降機、</t>
    <rPh sb="7" eb="9">
      <t>カイダン</t>
    </rPh>
    <rPh sb="9" eb="12">
      <t>ショウコウキ</t>
    </rPh>
    <phoneticPr fontId="1"/>
  </si>
  <si>
    <t>上下階の移動できる大型スロープ</t>
    <rPh sb="0" eb="2">
      <t>ジョウゲ</t>
    </rPh>
    <rPh sb="2" eb="3">
      <t>カイ</t>
    </rPh>
    <rPh sb="4" eb="6">
      <t>イドウ</t>
    </rPh>
    <rPh sb="9" eb="11">
      <t>オオガタ</t>
    </rPh>
    <phoneticPr fontId="1"/>
  </si>
  <si>
    <t>移動車両（○台）</t>
    <rPh sb="0" eb="2">
      <t>イドウ</t>
    </rPh>
    <rPh sb="2" eb="4">
      <t>シャリョウ</t>
    </rPh>
    <rPh sb="6" eb="7">
      <t>ダイ</t>
    </rPh>
    <phoneticPr fontId="1"/>
  </si>
  <si>
    <t>6月</t>
    <rPh sb="1" eb="2">
      <t>ガツ</t>
    </rPh>
    <phoneticPr fontId="1"/>
  </si>
  <si>
    <t>テレビ・ラジオ→1階受付の引き出し</t>
    <rPh sb="9" eb="10">
      <t>カイ</t>
    </rPh>
    <rPh sb="10" eb="12">
      <t>ウケツケ</t>
    </rPh>
    <rPh sb="13" eb="14">
      <t>ヒ</t>
    </rPh>
    <rPh sb="15" eb="16">
      <t>ダ</t>
    </rPh>
    <phoneticPr fontId="1"/>
  </si>
  <si>
    <t>水・食料・毛布→1階備品倉庫</t>
    <rPh sb="0" eb="1">
      <t>ミズ</t>
    </rPh>
    <rPh sb="2" eb="4">
      <t>ショクリョウ</t>
    </rPh>
    <rPh sb="5" eb="7">
      <t>モウフ</t>
    </rPh>
    <rPh sb="9" eb="10">
      <t>カイ</t>
    </rPh>
    <rPh sb="10" eb="12">
      <t>ビヒン</t>
    </rPh>
    <rPh sb="12" eb="14">
      <t>ソウコ</t>
    </rPh>
    <phoneticPr fontId="1"/>
  </si>
  <si>
    <t>電池・非常用電源→2階機械室</t>
    <rPh sb="0" eb="2">
      <t>デンチ</t>
    </rPh>
    <rPh sb="3" eb="6">
      <t>ヒジョウヨウ</t>
    </rPh>
    <rPh sb="6" eb="8">
      <t>デンゲン</t>
    </rPh>
    <rPh sb="10" eb="11">
      <t>カイ</t>
    </rPh>
    <rPh sb="11" eb="14">
      <t>キカイシツ</t>
    </rPh>
    <phoneticPr fontId="1"/>
  </si>
  <si>
    <t xml:space="preserve"> ・町への連絡</t>
    <rPh sb="2" eb="3">
      <t>マチ</t>
    </rPh>
    <rPh sb="5" eb="7">
      <t>レンラク</t>
    </rPh>
    <phoneticPr fontId="1"/>
  </si>
  <si>
    <t>に関する訓練を実施し、</t>
    <phoneticPr fontId="1"/>
  </si>
  <si>
    <t>に訓練結果を報告する。また、訓練後は参加者全員で振り返りを行う。</t>
    <phoneticPr fontId="1"/>
  </si>
  <si>
    <t>情報収集・伝達</t>
    <phoneticPr fontId="1"/>
  </si>
  <si>
    <t>情報収集・伝達練、避難誘導、屋内安全確保、図上訓練</t>
    <rPh sb="9" eb="11">
      <t>ヒナン</t>
    </rPh>
    <rPh sb="11" eb="13">
      <t>ユウドウ</t>
    </rPh>
    <rPh sb="14" eb="16">
      <t>オクナイ</t>
    </rPh>
    <rPh sb="16" eb="18">
      <t>アンゼン</t>
    </rPh>
    <rPh sb="18" eb="20">
      <t>カクホ</t>
    </rPh>
    <rPh sb="21" eb="23">
      <t>ズジョウ</t>
    </rPh>
    <rPh sb="23" eb="25">
      <t>クンレン</t>
    </rPh>
    <phoneticPr fontId="1"/>
  </si>
  <si>
    <t>①原則、施設利用者の適切な支援を提供できる施設へ立退き避難してください。また、避難先を設定し、設定した避難先や避難ルートが避難時に浸水などで通行困難とならないことを確認してください。</t>
    <rPh sb="1" eb="3">
      <t>ゲンソク</t>
    </rPh>
    <rPh sb="4" eb="6">
      <t>シセツ</t>
    </rPh>
    <rPh sb="6" eb="9">
      <t>リヨウシャ</t>
    </rPh>
    <rPh sb="10" eb="12">
      <t>テキセツ</t>
    </rPh>
    <rPh sb="13" eb="15">
      <t>シエン</t>
    </rPh>
    <rPh sb="16" eb="18">
      <t>テイキョウ</t>
    </rPh>
    <rPh sb="21" eb="23">
      <t>シセツ</t>
    </rPh>
    <rPh sb="24" eb="26">
      <t>タチノ</t>
    </rPh>
    <rPh sb="27" eb="29">
      <t>ヒナン</t>
    </rPh>
    <rPh sb="39" eb="41">
      <t>ヒナン</t>
    </rPh>
    <rPh sb="41" eb="42">
      <t>サキ</t>
    </rPh>
    <rPh sb="43" eb="45">
      <t>セッテイ</t>
    </rPh>
    <rPh sb="47" eb="49">
      <t>セッテイ</t>
    </rPh>
    <rPh sb="51" eb="53">
      <t>ヒナン</t>
    </rPh>
    <rPh sb="53" eb="54">
      <t>サキ</t>
    </rPh>
    <rPh sb="55" eb="57">
      <t>ヒナン</t>
    </rPh>
    <rPh sb="61" eb="64">
      <t>ヒナンジ</t>
    </rPh>
    <rPh sb="65" eb="67">
      <t>シンスイ</t>
    </rPh>
    <rPh sb="70" eb="72">
      <t>ツウコウ</t>
    </rPh>
    <rPh sb="72" eb="74">
      <t>コンナン</t>
    </rPh>
    <rPh sb="82" eb="84">
      <t>カクニ</t>
    </rPh>
    <phoneticPr fontId="1"/>
  </si>
  <si>
    <t>○○ビル</t>
    <phoneticPr fontId="1"/>
  </si>
  <si>
    <t>○○学校体育館</t>
    <rPh sb="2" eb="4">
      <t>ガッコウ</t>
    </rPh>
    <rPh sb="4" eb="7">
      <t>タイイクカン</t>
    </rPh>
    <phoneticPr fontId="1"/>
  </si>
  <si>
    <t>　避難場所（適切な支援を提供できる避難場所）</t>
    <rPh sb="3" eb="5">
      <t>バショ</t>
    </rPh>
    <rPh sb="17" eb="19">
      <t>ヒナン</t>
    </rPh>
    <rPh sb="19" eb="21">
      <t>バショ</t>
    </rPh>
    <phoneticPr fontId="1"/>
  </si>
  <si>
    <t>避難場所の住所</t>
    <rPh sb="2" eb="4">
      <t>バショ</t>
    </rPh>
    <phoneticPr fontId="1"/>
  </si>
  <si>
    <t>避難場所
（適切な支援を提供できる避難場所）</t>
    <rPh sb="0" eb="2">
      <t>ヒナン</t>
    </rPh>
    <rPh sb="2" eb="4">
      <t>バショ</t>
    </rPh>
    <rPh sb="6" eb="8">
      <t>テキセツ</t>
    </rPh>
    <rPh sb="9" eb="11">
      <t>シエン</t>
    </rPh>
    <rPh sb="12" eb="14">
      <t>テイキョウ</t>
    </rPh>
    <rPh sb="17" eb="19">
      <t>ヒナン</t>
    </rPh>
    <rPh sb="19" eb="21">
      <t>バショ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</si>
</sst>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quot;名&quot;"/>
    <numFmt numFmtId="178" formatCode="#&quot;台&quot;"/>
    <numFmt numFmtId="179" formatCode="0_ "/>
    <numFmt numFmtId="180" formatCode="[$-411]ggge&quot;年&quot;m&quot;月&quot;d&quot;日&quot;;@"/>
  </numFmts>
  <fonts count="6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4"/>
      <color theme="0"/>
      <name val="ＭＳ Ｐ明朝"/>
      <family val="1"/>
      <charset val="128"/>
    </font>
    <font>
      <sz val="12"/>
      <color theme="1"/>
      <name val="ＭＳ Ｐ明朝"/>
      <family val="1"/>
      <charset val="128"/>
    </font>
    <font>
      <sz val="14"/>
      <name val="ＭＳ Ｐ明朝"/>
      <family val="1"/>
      <charset val="128"/>
    </font>
    <font>
      <b/>
      <sz val="22"/>
      <color theme="1"/>
      <name val="ＭＳ Ｐ明朝"/>
      <family val="1"/>
      <charset val="128"/>
    </font>
    <font>
      <b/>
      <sz val="24"/>
      <color theme="1"/>
      <name val="ＭＳ Ｐ明朝"/>
      <family val="1"/>
      <charset val="128"/>
    </font>
    <font>
      <b/>
      <sz val="26"/>
      <color theme="1"/>
      <name val="ＭＳ Ｐ明朝"/>
      <family val="1"/>
      <charset val="128"/>
    </font>
    <font>
      <sz val="10"/>
      <color theme="1"/>
      <name val="ＭＳ Ｐ明朝"/>
      <family val="1"/>
      <charset val="128"/>
    </font>
    <font>
      <sz val="18"/>
      <color theme="1"/>
      <name val="Meiryo UI"/>
      <family val="3"/>
      <charset val="128"/>
    </font>
    <font>
      <sz val="12"/>
      <color theme="1"/>
      <name val="Meiryo UI"/>
      <family val="3"/>
      <charset val="128"/>
    </font>
    <font>
      <sz val="20"/>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sz val="10"/>
      <color rgb="FFFF0000"/>
      <name val="Meiryo UI"/>
      <family val="3"/>
      <charset val="128"/>
    </font>
    <font>
      <u/>
      <sz val="11"/>
      <color rgb="FFFF0000"/>
      <name val="Meiryo UI"/>
      <family val="3"/>
      <charset val="128"/>
    </font>
    <font>
      <b/>
      <sz val="14"/>
      <color theme="1"/>
      <name val="ＭＳ Ｐ明朝"/>
      <family val="1"/>
      <charset val="128"/>
    </font>
    <font>
      <b/>
      <sz val="20"/>
      <color theme="1"/>
      <name val="ＭＳ Ｐ明朝"/>
      <family val="1"/>
      <charset val="128"/>
    </font>
    <font>
      <sz val="11"/>
      <color theme="0"/>
      <name val="ＭＳ Ｐ明朝"/>
      <family val="1"/>
      <charset val="128"/>
    </font>
    <font>
      <sz val="16"/>
      <color theme="1"/>
      <name val="ＭＳ Ｐ明朝"/>
      <family val="1"/>
      <charset val="128"/>
    </font>
    <font>
      <u/>
      <sz val="14"/>
      <color theme="10"/>
      <name val="ＭＳ Ｐゴシック"/>
      <family val="2"/>
      <charset val="128"/>
      <scheme val="minor"/>
    </font>
    <font>
      <u/>
      <sz val="14"/>
      <color theme="10"/>
      <name val="ＭＳ Ｐゴシック"/>
      <family val="3"/>
      <charset val="128"/>
      <scheme val="minor"/>
    </font>
    <font>
      <b/>
      <sz val="16"/>
      <color theme="0"/>
      <name val="ＭＳ Ｐ明朝"/>
      <family val="1"/>
      <charset val="128"/>
    </font>
    <font>
      <sz val="9"/>
      <color theme="1"/>
      <name val="ＭＳ Ｐ明朝"/>
      <family val="1"/>
      <charset val="128"/>
    </font>
    <font>
      <b/>
      <sz val="12"/>
      <color theme="0"/>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1"/>
      <name val="Meiryo UI"/>
      <family val="3"/>
      <charset val="128"/>
    </font>
    <font>
      <sz val="11"/>
      <color rgb="FFFF0000"/>
      <name val="ＭＳ Ｐゴシック"/>
      <family val="2"/>
      <charset val="128"/>
      <scheme val="minor"/>
    </font>
    <font>
      <sz val="14"/>
      <color rgb="FFFF0000"/>
      <name val="ＭＳ Ｐ明朝"/>
      <family val="1"/>
      <charset val="128"/>
    </font>
    <font>
      <sz val="11"/>
      <color rgb="FFFF0000"/>
      <name val="ＭＳ Ｐ明朝"/>
      <family val="1"/>
      <charset val="128"/>
    </font>
    <font>
      <u/>
      <sz val="14"/>
      <color theme="1"/>
      <name val="ＭＳ Ｐ明朝"/>
      <family val="1"/>
      <charset val="128"/>
    </font>
    <font>
      <b/>
      <sz val="12"/>
      <color rgb="FFFF0000"/>
      <name val="ＭＳ Ｐゴシック"/>
      <family val="3"/>
      <charset val="128"/>
      <scheme val="minor"/>
    </font>
    <font>
      <b/>
      <sz val="11"/>
      <color theme="1"/>
      <name val="ＭＳ Ｐ明朝"/>
      <family val="1"/>
      <charset val="128"/>
    </font>
    <font>
      <u/>
      <sz val="11"/>
      <color theme="1"/>
      <name val="ＭＳ Ｐゴシック"/>
      <family val="2"/>
      <charset val="128"/>
      <scheme val="minor"/>
    </font>
    <font>
      <u/>
      <sz val="11"/>
      <color theme="1"/>
      <name val="ＭＳ Ｐゴシック"/>
      <family val="3"/>
      <charset val="128"/>
      <scheme val="minor"/>
    </font>
    <font>
      <b/>
      <sz val="16"/>
      <color theme="0"/>
      <name val="ＭＳ Ｐゴシック"/>
      <family val="3"/>
      <charset val="128"/>
      <scheme val="minor"/>
    </font>
    <font>
      <sz val="13"/>
      <color theme="1"/>
      <name val="ＭＳ Ｐ明朝"/>
      <family val="1"/>
      <charset val="128"/>
    </font>
    <font>
      <b/>
      <sz val="14"/>
      <color rgb="FFFF0000"/>
      <name val="ＭＳ Ｐ明朝"/>
      <family val="1"/>
      <charset val="128"/>
    </font>
    <font>
      <sz val="12"/>
      <name val="ＭＳ Ｐ明朝"/>
      <family val="1"/>
      <charset val="128"/>
    </font>
    <font>
      <b/>
      <sz val="12"/>
      <name val="ＭＳ Ｐ明朝"/>
      <family val="1"/>
      <charset val="128"/>
    </font>
    <font>
      <sz val="13"/>
      <name val="ＭＳ Ｐ明朝"/>
      <family val="1"/>
      <charset val="128"/>
    </font>
  </fonts>
  <fills count="1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tint="-0.249977111117893"/>
        <bgColor indexed="64"/>
      </patternFill>
    </fill>
    <fill>
      <patternFill patternType="solid">
        <fgColor rgb="FF7030A0"/>
        <bgColor indexed="64"/>
      </patternFill>
    </fill>
    <fill>
      <patternFill patternType="solid">
        <fgColor theme="4" tint="0.79998168889431442"/>
        <bgColor indexed="64"/>
      </patternFill>
    </fill>
  </fills>
  <borders count="10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left/>
      <right style="thin">
        <color indexed="64"/>
      </right>
      <top style="double">
        <color indexed="64"/>
      </top>
      <bottom style="thin">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style="thin">
        <color auto="1"/>
      </left>
      <right style="medium">
        <color indexed="64"/>
      </right>
      <top style="thin">
        <color indexed="64"/>
      </top>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763">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3"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4" xfId="0" applyFont="1" applyBorder="1" applyAlignment="1">
      <alignment vertical="center" wrapText="1"/>
    </xf>
    <xf numFmtId="0" fontId="6" fillId="0" borderId="53" xfId="0" applyFont="1" applyBorder="1" applyAlignment="1">
      <alignment vertical="center" wrapText="1"/>
    </xf>
    <xf numFmtId="0" fontId="6" fillId="8" borderId="63"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6" borderId="20" xfId="0" applyFont="1" applyFill="1" applyBorder="1" applyAlignment="1">
      <alignment vertical="center"/>
    </xf>
    <xf numFmtId="0" fontId="14" fillId="0" borderId="0" xfId="0" applyFont="1" applyAlignment="1">
      <alignment vertical="top" wrapText="1"/>
    </xf>
    <xf numFmtId="0" fontId="17"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Border="1" applyAlignment="1">
      <alignment vertical="center" wrapText="1"/>
    </xf>
    <xf numFmtId="0" fontId="14" fillId="0" borderId="0" xfId="0" applyFont="1" applyBorder="1" applyAlignment="1">
      <alignment horizontal="justify"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23" fillId="0" borderId="0" xfId="0" applyFont="1" applyBorder="1">
      <alignment vertical="center"/>
    </xf>
    <xf numFmtId="0" fontId="24" fillId="0" borderId="0" xfId="0" applyFont="1" applyBorder="1">
      <alignment vertical="center"/>
    </xf>
    <xf numFmtId="0" fontId="24" fillId="0" borderId="0" xfId="0" applyFont="1" applyBorder="1" applyAlignment="1">
      <alignment vertical="center" shrinkToFit="1"/>
    </xf>
    <xf numFmtId="0" fontId="25" fillId="0" borderId="0" xfId="0" applyFont="1" applyBorder="1">
      <alignment vertical="center"/>
    </xf>
    <xf numFmtId="0" fontId="24" fillId="0" borderId="0" xfId="0" applyFont="1" applyBorder="1" applyAlignment="1">
      <alignment vertical="center" wrapText="1"/>
    </xf>
    <xf numFmtId="0" fontId="24" fillId="0" borderId="19" xfId="0" applyFont="1" applyBorder="1" applyAlignment="1">
      <alignment horizontal="center" vertical="center" wrapText="1"/>
    </xf>
    <xf numFmtId="0" fontId="26" fillId="0" borderId="20" xfId="0" applyFont="1" applyBorder="1" applyAlignment="1">
      <alignment horizontal="center" vertical="center" shrinkToFit="1"/>
    </xf>
    <xf numFmtId="0" fontId="27" fillId="2" borderId="13" xfId="0" applyFont="1" applyFill="1" applyBorder="1" applyAlignment="1">
      <alignment vertical="center" wrapText="1"/>
    </xf>
    <xf numFmtId="0" fontId="27" fillId="2" borderId="14" xfId="0" applyFont="1" applyFill="1" applyBorder="1" applyAlignment="1">
      <alignment vertical="center" shrinkToFit="1"/>
    </xf>
    <xf numFmtId="0" fontId="27" fillId="0" borderId="37" xfId="0" applyFont="1" applyFill="1" applyBorder="1" applyAlignment="1">
      <alignment vertical="center" wrapText="1"/>
    </xf>
    <xf numFmtId="0" fontId="27" fillId="0" borderId="13" xfId="0" applyFont="1" applyFill="1" applyBorder="1" applyAlignment="1">
      <alignment vertical="center" wrapText="1"/>
    </xf>
    <xf numFmtId="0" fontId="27" fillId="0" borderId="14" xfId="0" applyFont="1" applyFill="1" applyBorder="1" applyAlignment="1">
      <alignment vertical="center" shrinkToFit="1"/>
    </xf>
    <xf numFmtId="0" fontId="27" fillId="0" borderId="0" xfId="0" applyFont="1" applyFill="1" applyBorder="1" applyAlignment="1">
      <alignment vertical="center" shrinkToFit="1"/>
    </xf>
    <xf numFmtId="0" fontId="28" fillId="0" borderId="39" xfId="0" applyFont="1" applyBorder="1" applyAlignment="1">
      <alignment vertical="center" wrapText="1"/>
    </xf>
    <xf numFmtId="0" fontId="28" fillId="0" borderId="3" xfId="0" applyFont="1" applyBorder="1" applyAlignment="1">
      <alignment vertical="center" wrapText="1"/>
    </xf>
    <xf numFmtId="0" fontId="28" fillId="3" borderId="36" xfId="0" applyNumberFormat="1" applyFont="1" applyFill="1" applyBorder="1" applyAlignment="1" applyProtection="1">
      <alignment horizontal="justify" vertical="center" wrapText="1"/>
      <protection locked="0"/>
    </xf>
    <xf numFmtId="176" fontId="28" fillId="0" borderId="0" xfId="0" applyNumberFormat="1" applyFont="1" applyBorder="1" applyAlignment="1">
      <alignment horizontal="justify" vertical="center" wrapText="1"/>
    </xf>
    <xf numFmtId="176" fontId="28" fillId="0" borderId="0" xfId="0" applyNumberFormat="1" applyFont="1" applyFill="1" applyBorder="1" applyAlignment="1">
      <alignment horizontal="justify" vertical="center" wrapText="1"/>
    </xf>
    <xf numFmtId="176" fontId="26" fillId="0" borderId="15" xfId="0" applyNumberFormat="1" applyFont="1" applyBorder="1" applyAlignment="1">
      <alignment horizontal="justify" vertical="center" shrinkToFit="1"/>
    </xf>
    <xf numFmtId="0" fontId="28" fillId="0" borderId="0" xfId="0" applyFont="1" applyBorder="1">
      <alignment vertical="center"/>
    </xf>
    <xf numFmtId="0" fontId="28" fillId="0" borderId="39" xfId="0" applyFont="1" applyBorder="1" applyAlignment="1">
      <alignment horizontal="justify" vertical="center" wrapText="1"/>
    </xf>
    <xf numFmtId="0" fontId="28" fillId="0" borderId="0" xfId="0" applyFont="1" applyBorder="1" applyAlignment="1">
      <alignment horizontal="justify" vertical="center" wrapText="1"/>
    </xf>
    <xf numFmtId="0" fontId="28" fillId="0" borderId="0" xfId="0" applyNumberFormat="1" applyFont="1" applyBorder="1" applyAlignment="1">
      <alignment horizontal="justify" vertical="center" wrapText="1"/>
    </xf>
    <xf numFmtId="0" fontId="24" fillId="0" borderId="39" xfId="0" applyFont="1" applyBorder="1" applyAlignment="1">
      <alignment vertical="center" wrapText="1"/>
    </xf>
    <xf numFmtId="0" fontId="24" fillId="0" borderId="3" xfId="0" applyFont="1" applyBorder="1" applyAlignment="1">
      <alignment vertical="center" wrapText="1"/>
    </xf>
    <xf numFmtId="0" fontId="28" fillId="0" borderId="0" xfId="0" applyFont="1" applyFill="1" applyBorder="1" applyAlignment="1" applyProtection="1">
      <alignment vertical="center" wrapText="1"/>
      <protection locked="0"/>
    </xf>
    <xf numFmtId="0" fontId="26" fillId="0" borderId="15" xfId="0" applyFont="1" applyBorder="1" applyAlignment="1">
      <alignment horizontal="justify" vertical="center" shrinkToFit="1"/>
    </xf>
    <xf numFmtId="0" fontId="24" fillId="0" borderId="39" xfId="0" applyFont="1" applyBorder="1" applyAlignment="1">
      <alignment horizontal="justify" vertical="center" wrapText="1"/>
    </xf>
    <xf numFmtId="0" fontId="24" fillId="0" borderId="0" xfId="0" applyFont="1" applyBorder="1" applyAlignment="1">
      <alignment horizontal="justify" vertical="center" wrapText="1"/>
    </xf>
    <xf numFmtId="0" fontId="28" fillId="0" borderId="0" xfId="0" applyFont="1" applyBorder="1" applyAlignment="1">
      <alignment vertical="center" wrapText="1"/>
    </xf>
    <xf numFmtId="0" fontId="28" fillId="0" borderId="0" xfId="0" applyFont="1" applyFill="1" applyBorder="1" applyAlignment="1">
      <alignment vertical="center" wrapText="1"/>
    </xf>
    <xf numFmtId="0" fontId="27" fillId="0" borderId="0" xfId="0" applyFont="1" applyBorder="1" applyAlignment="1">
      <alignment horizontal="justify" vertical="center" wrapText="1"/>
    </xf>
    <xf numFmtId="0" fontId="27" fillId="0" borderId="0" xfId="0" applyFont="1" applyFill="1" applyBorder="1" applyAlignment="1">
      <alignment horizontal="justify" vertical="center" wrapText="1"/>
    </xf>
    <xf numFmtId="0" fontId="24" fillId="0" borderId="15" xfId="0" applyFont="1" applyBorder="1" applyAlignment="1">
      <alignment horizontal="justify" vertical="center" shrinkToFit="1"/>
    </xf>
    <xf numFmtId="0" fontId="28" fillId="4" borderId="41" xfId="0" applyFont="1" applyFill="1" applyBorder="1" applyAlignment="1">
      <alignment vertical="center" wrapText="1"/>
    </xf>
    <xf numFmtId="0" fontId="24" fillId="4" borderId="42" xfId="0" applyFont="1" applyFill="1" applyBorder="1" applyAlignment="1">
      <alignment horizontal="justify" vertical="center" shrinkToFit="1"/>
    </xf>
    <xf numFmtId="177" fontId="28" fillId="3" borderId="36" xfId="0" applyNumberFormat="1" applyFont="1" applyFill="1" applyBorder="1" applyAlignment="1" applyProtection="1">
      <alignment vertical="center" wrapText="1"/>
      <protection locked="0"/>
    </xf>
    <xf numFmtId="177" fontId="28" fillId="0" borderId="0" xfId="0" applyNumberFormat="1" applyFont="1" applyFill="1" applyBorder="1" applyAlignment="1" applyProtection="1">
      <alignment vertical="center" wrapText="1"/>
      <protection locked="0"/>
    </xf>
    <xf numFmtId="0" fontId="24" fillId="0" borderId="0" xfId="0" applyFont="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right" vertical="center" wrapText="1"/>
    </xf>
    <xf numFmtId="177" fontId="28" fillId="0" borderId="0" xfId="0" applyNumberFormat="1" applyFont="1" applyFill="1" applyBorder="1" applyAlignment="1">
      <alignment horizontal="right" vertical="center" wrapText="1"/>
    </xf>
    <xf numFmtId="177" fontId="28" fillId="0" borderId="0" xfId="0" applyNumberFormat="1" applyFont="1" applyFill="1" applyBorder="1" applyAlignment="1" applyProtection="1">
      <alignment horizontal="center" vertical="center" wrapText="1"/>
      <protection locked="0"/>
    </xf>
    <xf numFmtId="177" fontId="28" fillId="0" borderId="0" xfId="0" applyNumberFormat="1" applyFont="1" applyFill="1" applyBorder="1" applyAlignment="1">
      <alignment vertical="center" wrapText="1"/>
    </xf>
    <xf numFmtId="177" fontId="28" fillId="3" borderId="36" xfId="0" applyNumberFormat="1" applyFont="1" applyFill="1" applyBorder="1" applyAlignment="1" applyProtection="1">
      <alignment horizontal="right" vertical="center" wrapText="1"/>
      <protection locked="0"/>
    </xf>
    <xf numFmtId="177" fontId="28" fillId="0" borderId="0" xfId="0" applyNumberFormat="1" applyFont="1" applyFill="1" applyBorder="1" applyAlignment="1" applyProtection="1">
      <alignment horizontal="right" vertical="center" wrapText="1"/>
      <protection locked="0"/>
    </xf>
    <xf numFmtId="0" fontId="24" fillId="0" borderId="38" xfId="0" applyFont="1" applyBorder="1" applyAlignment="1">
      <alignment horizontal="justify" vertical="center" wrapText="1"/>
    </xf>
    <xf numFmtId="0" fontId="24" fillId="0" borderId="16" xfId="0" applyFont="1" applyBorder="1" applyAlignment="1">
      <alignment horizontal="justify" vertical="center" wrapText="1"/>
    </xf>
    <xf numFmtId="0" fontId="27" fillId="0" borderId="16" xfId="0" applyFont="1" applyBorder="1" applyAlignment="1">
      <alignment horizontal="justify" vertical="center" wrapText="1"/>
    </xf>
    <xf numFmtId="0" fontId="27" fillId="0" borderId="16" xfId="0" applyFont="1" applyFill="1" applyBorder="1" applyAlignment="1">
      <alignment horizontal="justify" vertical="center" wrapText="1"/>
    </xf>
    <xf numFmtId="0" fontId="24" fillId="0" borderId="17" xfId="0" applyFont="1" applyBorder="1" applyAlignment="1">
      <alignment horizontal="justify" vertical="center" shrinkToFit="1"/>
    </xf>
    <xf numFmtId="0" fontId="27" fillId="2" borderId="19" xfId="0" applyFont="1" applyFill="1" applyBorder="1" applyAlignment="1">
      <alignment vertical="center" wrapText="1"/>
    </xf>
    <xf numFmtId="0" fontId="27" fillId="2" borderId="20" xfId="0" applyFont="1" applyFill="1" applyBorder="1" applyAlignment="1">
      <alignment vertical="center" shrinkToFit="1"/>
    </xf>
    <xf numFmtId="0" fontId="27" fillId="0" borderId="0" xfId="0" applyFont="1" applyFill="1" applyBorder="1" applyAlignment="1">
      <alignment vertical="center" wrapText="1"/>
    </xf>
    <xf numFmtId="0" fontId="24" fillId="0" borderId="0" xfId="0" applyFont="1" applyFill="1" applyBorder="1" applyAlignment="1">
      <alignment horizontal="justify" vertical="center" shrinkToFit="1"/>
    </xf>
    <xf numFmtId="0" fontId="24" fillId="0" borderId="37" xfId="0" applyFont="1" applyFill="1" applyBorder="1" applyAlignment="1">
      <alignment horizontal="justify" vertical="center" wrapText="1"/>
    </xf>
    <xf numFmtId="0" fontId="24" fillId="0" borderId="0" xfId="0" applyFont="1" applyAlignment="1">
      <alignment vertical="center" wrapText="1"/>
    </xf>
    <xf numFmtId="0" fontId="24" fillId="0" borderId="39" xfId="0" applyFont="1" applyBorder="1" applyAlignment="1">
      <alignment vertical="top" wrapText="1"/>
    </xf>
    <xf numFmtId="0" fontId="24" fillId="0" borderId="0" xfId="0" applyFont="1" applyBorder="1" applyAlignment="1">
      <alignment vertical="top" wrapText="1"/>
    </xf>
    <xf numFmtId="0" fontId="29" fillId="0" borderId="0" xfId="0" applyFont="1" applyFill="1" applyBorder="1" applyProtection="1">
      <alignment vertical="center"/>
      <protection locked="0"/>
    </xf>
    <xf numFmtId="0" fontId="29" fillId="0" borderId="0" xfId="0" applyFont="1" applyFill="1" applyBorder="1">
      <alignment vertical="center"/>
    </xf>
    <xf numFmtId="0" fontId="29" fillId="3" borderId="36" xfId="0" applyFont="1" applyFill="1" applyBorder="1" applyProtection="1">
      <alignment vertical="center"/>
      <protection locked="0"/>
    </xf>
    <xf numFmtId="0" fontId="24" fillId="0" borderId="0" xfId="0" applyFont="1" applyFill="1" applyBorder="1">
      <alignment vertical="center"/>
    </xf>
    <xf numFmtId="0" fontId="24" fillId="4" borderId="41" xfId="0" applyFont="1" applyFill="1" applyBorder="1">
      <alignment vertical="center"/>
    </xf>
    <xf numFmtId="0" fontId="24" fillId="4" borderId="42" xfId="0" applyFont="1" applyFill="1" applyBorder="1" applyAlignment="1">
      <alignment vertical="center" shrinkToFit="1"/>
    </xf>
    <xf numFmtId="0" fontId="28" fillId="0" borderId="0" xfId="0" applyFont="1" applyFill="1" applyBorder="1" applyAlignment="1">
      <alignment vertical="center" shrinkToFit="1"/>
    </xf>
    <xf numFmtId="0" fontId="24" fillId="0" borderId="39" xfId="0" applyFont="1" applyFill="1" applyBorder="1" applyAlignment="1">
      <alignment vertical="center" wrapText="1"/>
    </xf>
    <xf numFmtId="0" fontId="24" fillId="0" borderId="0" xfId="0" applyFont="1" applyFill="1" applyBorder="1" applyAlignment="1">
      <alignment vertical="center" wrapText="1"/>
    </xf>
    <xf numFmtId="178" fontId="28" fillId="3" borderId="36" xfId="0" applyNumberFormat="1" applyFont="1" applyFill="1" applyBorder="1" applyAlignment="1" applyProtection="1">
      <alignment vertical="center" wrapText="1"/>
      <protection locked="0"/>
    </xf>
    <xf numFmtId="178" fontId="28" fillId="0" borderId="0" xfId="0" applyNumberFormat="1" applyFont="1" applyFill="1" applyBorder="1" applyAlignment="1" applyProtection="1">
      <alignment vertical="center" wrapText="1"/>
      <protection locked="0"/>
    </xf>
    <xf numFmtId="0" fontId="28" fillId="0" borderId="0" xfId="0" applyFont="1" applyFill="1" applyBorder="1" applyAlignment="1" applyProtection="1">
      <alignment horizontal="left" vertical="center" wrapText="1"/>
      <protection locked="0"/>
    </xf>
    <xf numFmtId="0" fontId="27" fillId="2" borderId="20" xfId="0" applyFont="1" applyFill="1" applyBorder="1" applyAlignment="1">
      <alignment vertical="center" wrapText="1"/>
    </xf>
    <xf numFmtId="0" fontId="28" fillId="0" borderId="0" xfId="0" applyFont="1" applyBorder="1" applyAlignment="1">
      <alignment vertical="center" shrinkToFit="1"/>
    </xf>
    <xf numFmtId="0" fontId="30" fillId="0" borderId="0" xfId="0" applyFont="1" applyFill="1" applyBorder="1" applyAlignment="1">
      <alignment horizontal="right" vertical="center"/>
    </xf>
    <xf numFmtId="0" fontId="29" fillId="3" borderId="36" xfId="0" applyFont="1" applyFill="1" applyBorder="1" applyAlignment="1" applyProtection="1">
      <alignment horizontal="center" vertical="center"/>
      <protection locked="0"/>
    </xf>
    <xf numFmtId="0" fontId="32" fillId="0" borderId="0" xfId="0" applyFont="1" applyBorder="1" applyAlignment="1">
      <alignment horizontal="right" vertical="center" wrapText="1"/>
    </xf>
    <xf numFmtId="0" fontId="28" fillId="0" borderId="15" xfId="0" applyFont="1" applyBorder="1" applyAlignment="1">
      <alignment horizontal="justify" vertical="center" shrinkToFit="1"/>
    </xf>
    <xf numFmtId="0" fontId="28" fillId="0" borderId="0" xfId="0" applyFont="1" applyFill="1" applyBorder="1" applyAlignment="1">
      <alignment horizontal="justify" vertical="center" wrapText="1"/>
    </xf>
    <xf numFmtId="0" fontId="24" fillId="0" borderId="0" xfId="0" applyFont="1" applyFill="1" applyBorder="1" applyAlignment="1" applyProtection="1">
      <alignment vertical="top"/>
      <protection locked="0"/>
    </xf>
    <xf numFmtId="0" fontId="28" fillId="4" borderId="41" xfId="0" applyFont="1" applyFill="1" applyBorder="1" applyAlignment="1">
      <alignment horizontal="justify" vertical="center" wrapText="1"/>
    </xf>
    <xf numFmtId="0" fontId="28" fillId="4" borderId="42" xfId="0" applyFont="1" applyFill="1" applyBorder="1" applyAlignment="1">
      <alignment horizontal="justify" vertical="center" shrinkToFit="1"/>
    </xf>
    <xf numFmtId="0" fontId="28" fillId="0" borderId="15" xfId="0" applyFont="1" applyFill="1" applyBorder="1" applyAlignment="1">
      <alignment horizontal="justify" vertical="center" shrinkToFit="1"/>
    </xf>
    <xf numFmtId="0" fontId="24" fillId="0" borderId="0" xfId="0" applyFont="1" applyFill="1" applyBorder="1" applyAlignment="1" applyProtection="1">
      <alignment vertical="center"/>
      <protection locked="0"/>
    </xf>
    <xf numFmtId="0" fontId="28" fillId="0" borderId="0" xfId="0" applyFont="1" applyFill="1" applyBorder="1" applyAlignment="1" applyProtection="1">
      <alignment vertical="top" wrapText="1"/>
      <protection locked="0"/>
    </xf>
    <xf numFmtId="0" fontId="26" fillId="0" borderId="15" xfId="0" applyFont="1" applyFill="1" applyBorder="1" applyAlignment="1">
      <alignment horizontal="justify" vertical="center" shrinkToFit="1"/>
    </xf>
    <xf numFmtId="0" fontId="33" fillId="0" borderId="15" xfId="0" applyFont="1" applyBorder="1" applyAlignment="1">
      <alignment horizontal="justify" vertical="center" shrinkToFit="1"/>
    </xf>
    <xf numFmtId="0" fontId="34" fillId="0" borderId="15" xfId="1" applyFont="1" applyBorder="1" applyAlignment="1">
      <alignment horizontal="justify" vertical="center" shrinkToFit="1"/>
    </xf>
    <xf numFmtId="0" fontId="26" fillId="0" borderId="15" xfId="0" applyFont="1" applyFill="1" applyBorder="1" applyAlignment="1">
      <alignment vertical="center" shrinkToFit="1"/>
    </xf>
    <xf numFmtId="3" fontId="26" fillId="0" borderId="15" xfId="0" applyNumberFormat="1" applyFont="1" applyBorder="1" applyAlignment="1">
      <alignment horizontal="justify" vertical="center" shrinkToFit="1"/>
    </xf>
    <xf numFmtId="0" fontId="17" fillId="0" borderId="0" xfId="0" applyFont="1" applyAlignment="1">
      <alignment vertical="center"/>
    </xf>
    <xf numFmtId="0" fontId="11"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right" vertical="center"/>
    </xf>
    <xf numFmtId="49" fontId="14" fillId="0" borderId="0" xfId="0" applyNumberFormat="1" applyFont="1" applyAlignment="1">
      <alignment horizontal="right" vertical="center"/>
    </xf>
    <xf numFmtId="0" fontId="35" fillId="0" borderId="0" xfId="0" applyFont="1">
      <alignment vertical="center"/>
    </xf>
    <xf numFmtId="0" fontId="11" fillId="6" borderId="46" xfId="0" applyFont="1" applyFill="1" applyBorder="1" applyAlignment="1">
      <alignment vertical="center"/>
    </xf>
    <xf numFmtId="0" fontId="11" fillId="6" borderId="65" xfId="0" applyFont="1" applyFill="1" applyBorder="1" applyAlignment="1">
      <alignment vertical="center"/>
    </xf>
    <xf numFmtId="0" fontId="11" fillId="6" borderId="66" xfId="0" applyFont="1" applyFill="1" applyBorder="1" applyAlignment="1">
      <alignment vertical="center"/>
    </xf>
    <xf numFmtId="0" fontId="17" fillId="0" borderId="0" xfId="0" applyFont="1" applyBorder="1" applyAlignment="1">
      <alignment horizontal="left" vertical="center" wrapText="1" indent="1"/>
    </xf>
    <xf numFmtId="0" fontId="17" fillId="0" borderId="38" xfId="0" applyFont="1" applyBorder="1" applyAlignment="1">
      <alignment horizontal="left" vertical="center" wrapText="1"/>
    </xf>
    <xf numFmtId="0" fontId="17" fillId="0" borderId="16" xfId="0" applyFont="1" applyBorder="1" applyAlignment="1">
      <alignment horizontal="left" vertical="center" wrapText="1"/>
    </xf>
    <xf numFmtId="0" fontId="17" fillId="0" borderId="61" xfId="0" applyFont="1" applyBorder="1" applyAlignment="1">
      <alignment vertical="center"/>
    </xf>
    <xf numFmtId="0" fontId="17" fillId="0" borderId="4" xfId="0" applyFont="1" applyBorder="1" applyAlignment="1">
      <alignment vertical="center"/>
    </xf>
    <xf numFmtId="0" fontId="14" fillId="9" borderId="54" xfId="0" applyFont="1" applyFill="1" applyBorder="1" applyAlignment="1">
      <alignment vertical="center" wrapText="1"/>
    </xf>
    <xf numFmtId="0" fontId="24" fillId="0" borderId="0" xfId="0" applyFont="1" applyBorder="1" applyAlignment="1">
      <alignment vertical="center" wrapText="1"/>
    </xf>
    <xf numFmtId="0" fontId="14" fillId="0" borderId="0" xfId="0" applyFont="1" applyAlignment="1">
      <alignment vertical="center" wrapText="1"/>
    </xf>
    <xf numFmtId="0" fontId="17" fillId="0" borderId="0" xfId="0" applyFont="1" applyBorder="1" applyAlignment="1">
      <alignment vertical="center" wrapText="1"/>
    </xf>
    <xf numFmtId="0" fontId="14" fillId="0" borderId="0" xfId="0" applyFont="1" applyAlignment="1">
      <alignment vertical="top" wrapText="1"/>
    </xf>
    <xf numFmtId="0" fontId="14" fillId="0" borderId="0" xfId="0" applyFont="1" applyAlignment="1">
      <alignment vertical="center"/>
    </xf>
    <xf numFmtId="0" fontId="29" fillId="0" borderId="0" xfId="0" applyFont="1" applyBorder="1" applyAlignment="1">
      <alignment horizontal="justify" vertical="center" wrapText="1"/>
    </xf>
    <xf numFmtId="0" fontId="29" fillId="0" borderId="0" xfId="0" applyFont="1" applyBorder="1" applyAlignment="1">
      <alignment vertical="center" wrapText="1"/>
    </xf>
    <xf numFmtId="0" fontId="11" fillId="0" borderId="0" xfId="0" applyFont="1" applyAlignment="1">
      <alignment horizontal="right" vertical="center"/>
    </xf>
    <xf numFmtId="49" fontId="41" fillId="5" borderId="0" xfId="0" applyNumberFormat="1" applyFont="1" applyFill="1" applyAlignment="1">
      <alignment horizontal="right" vertical="center"/>
    </xf>
    <xf numFmtId="0" fontId="16" fillId="5" borderId="0" xfId="0" applyFont="1" applyFill="1" applyAlignment="1">
      <alignment vertical="center"/>
    </xf>
    <xf numFmtId="0" fontId="16" fillId="5" borderId="0" xfId="0" applyFont="1" applyFill="1" applyAlignment="1">
      <alignment vertical="center" wrapText="1"/>
    </xf>
    <xf numFmtId="38" fontId="16" fillId="5" borderId="0" xfId="2" applyFont="1" applyFill="1" applyAlignment="1">
      <alignment vertical="center"/>
    </xf>
    <xf numFmtId="0" fontId="37" fillId="5" borderId="0" xfId="0" applyFont="1" applyFill="1" applyAlignment="1">
      <alignment vertical="center"/>
    </xf>
    <xf numFmtId="0" fontId="24" fillId="0" borderId="0" xfId="0" applyFont="1" applyBorder="1" applyAlignment="1">
      <alignment vertical="center" wrapText="1"/>
    </xf>
    <xf numFmtId="0" fontId="27" fillId="2" borderId="19" xfId="0" applyFont="1" applyFill="1" applyBorder="1" applyAlignment="1">
      <alignment vertical="center" wrapText="1"/>
    </xf>
    <xf numFmtId="0" fontId="14" fillId="0" borderId="0" xfId="0" applyFont="1" applyAlignment="1">
      <alignment vertical="top" wrapText="1"/>
    </xf>
    <xf numFmtId="0" fontId="22" fillId="0" borderId="0" xfId="0" applyFont="1" applyAlignment="1">
      <alignment vertical="center"/>
    </xf>
    <xf numFmtId="0" fontId="42" fillId="0" borderId="0" xfId="0" applyFont="1" applyAlignment="1">
      <alignment vertical="center"/>
    </xf>
    <xf numFmtId="0" fontId="42" fillId="0" borderId="0" xfId="0" applyFont="1" applyAlignment="1">
      <alignment horizontal="left" vertical="center"/>
    </xf>
    <xf numFmtId="0" fontId="45" fillId="9" borderId="11" xfId="0" applyFont="1" applyFill="1" applyBorder="1" applyAlignment="1">
      <alignment horizontal="center" vertical="center"/>
    </xf>
    <xf numFmtId="0" fontId="46"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2" fillId="0" borderId="0" xfId="0" applyFont="1">
      <alignment vertical="center"/>
    </xf>
    <xf numFmtId="0" fontId="47" fillId="0" borderId="0" xfId="0" applyFont="1">
      <alignment vertical="center"/>
    </xf>
    <xf numFmtId="0" fontId="22" fillId="0" borderId="0" xfId="0" applyFont="1" applyBorder="1">
      <alignment vertical="center"/>
    </xf>
    <xf numFmtId="0" fontId="17"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7" fillId="0" borderId="39" xfId="0" applyFont="1" applyBorder="1">
      <alignment vertical="center"/>
    </xf>
    <xf numFmtId="0" fontId="17" fillId="0" borderId="0" xfId="0" applyFont="1" applyBorder="1">
      <alignment vertical="center"/>
    </xf>
    <xf numFmtId="180" fontId="17" fillId="0" borderId="0" xfId="0" applyNumberFormat="1" applyFont="1" applyBorder="1" applyAlignment="1">
      <alignment horizontal="right" vertical="center"/>
    </xf>
    <xf numFmtId="0" fontId="17" fillId="0" borderId="15" xfId="0" applyFont="1" applyBorder="1">
      <alignment vertical="center"/>
    </xf>
    <xf numFmtId="0" fontId="17" fillId="0" borderId="0" xfId="0" applyFont="1" applyBorder="1" applyAlignment="1">
      <alignment horizontal="right" vertical="center"/>
    </xf>
    <xf numFmtId="0" fontId="17" fillId="0" borderId="3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0" xfId="0" applyFont="1" applyBorder="1" applyAlignment="1">
      <alignment horizontal="left" vertical="center" indent="1"/>
    </xf>
    <xf numFmtId="0" fontId="11" fillId="0" borderId="0" xfId="0" applyFont="1" applyBorder="1">
      <alignment vertical="center"/>
    </xf>
    <xf numFmtId="0" fontId="17" fillId="0" borderId="11" xfId="0" applyFont="1" applyBorder="1" applyAlignment="1">
      <alignment horizontal="center" vertical="center"/>
    </xf>
    <xf numFmtId="0" fontId="24" fillId="0" borderId="0" xfId="0" applyFont="1" applyFill="1" applyBorder="1" applyAlignment="1">
      <alignment vertical="center" shrinkToFit="1"/>
    </xf>
    <xf numFmtId="0" fontId="24" fillId="0" borderId="0" xfId="0" applyFont="1" applyFill="1" applyBorder="1" applyAlignment="1">
      <alignment horizontal="center" vertical="center" shrinkToFit="1"/>
    </xf>
    <xf numFmtId="176" fontId="28" fillId="0" borderId="0" xfId="0" applyNumberFormat="1" applyFont="1" applyFill="1" applyBorder="1" applyAlignment="1">
      <alignment horizontal="justify" vertical="center" shrinkToFit="1"/>
    </xf>
    <xf numFmtId="0" fontId="30" fillId="0" borderId="0" xfId="0" applyFont="1" applyFill="1" applyBorder="1" applyAlignment="1">
      <alignment horizontal="justify" vertical="center" shrinkToFit="1"/>
    </xf>
    <xf numFmtId="0" fontId="31" fillId="0" borderId="0" xfId="1" applyFont="1" applyFill="1" applyBorder="1" applyAlignment="1">
      <alignment horizontal="justify" vertical="center" shrinkToFit="1"/>
    </xf>
    <xf numFmtId="3" fontId="24" fillId="0" borderId="0" xfId="0" applyNumberFormat="1" applyFont="1" applyFill="1" applyBorder="1" applyAlignment="1">
      <alignment horizontal="justify" vertical="center" shrinkToFit="1"/>
    </xf>
    <xf numFmtId="0" fontId="28" fillId="0" borderId="0" xfId="0" applyFont="1" applyFill="1" applyBorder="1" applyAlignment="1">
      <alignment horizontal="justify" vertical="center" shrinkToFit="1"/>
    </xf>
    <xf numFmtId="0" fontId="24" fillId="0" borderId="15" xfId="0" applyFont="1" applyBorder="1">
      <alignment vertical="center"/>
    </xf>
    <xf numFmtId="0" fontId="27" fillId="2" borderId="19" xfId="0" applyFont="1" applyFill="1" applyBorder="1" applyAlignment="1">
      <alignment vertical="center" wrapText="1"/>
    </xf>
    <xf numFmtId="0" fontId="24"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vertical="top" wrapText="1"/>
    </xf>
    <xf numFmtId="0" fontId="28" fillId="3" borderId="36" xfId="0" applyFont="1" applyFill="1" applyBorder="1" applyAlignment="1">
      <alignment vertical="center" wrapText="1"/>
    </xf>
    <xf numFmtId="0" fontId="48" fillId="0" borderId="0" xfId="0" applyFont="1" applyFill="1" applyBorder="1" applyAlignment="1">
      <alignment vertical="center" wrapText="1"/>
    </xf>
    <xf numFmtId="0" fontId="26" fillId="0" borderId="0" xfId="0" applyFont="1" applyFill="1" applyBorder="1" applyAlignment="1">
      <alignment vertical="center" wrapText="1"/>
    </xf>
    <xf numFmtId="0" fontId="28" fillId="0" borderId="0" xfId="0" applyFont="1" applyFill="1" applyBorder="1" applyAlignment="1" applyProtection="1">
      <alignment horizontal="center" vertical="center" wrapText="1"/>
      <protection locked="0"/>
    </xf>
    <xf numFmtId="0" fontId="24" fillId="0" borderId="39" xfId="0" applyFont="1" applyFill="1" applyBorder="1" applyAlignment="1">
      <alignment horizontal="justify" vertical="center" wrapText="1"/>
    </xf>
    <xf numFmtId="0" fontId="24" fillId="0" borderId="0" xfId="0" applyFont="1" applyFill="1" applyBorder="1" applyAlignment="1">
      <alignment horizontal="justify" vertical="center" wrapText="1"/>
    </xf>
    <xf numFmtId="0" fontId="28" fillId="0" borderId="0" xfId="0" applyFont="1" applyFill="1" applyBorder="1" applyAlignment="1">
      <alignment horizontal="left" vertical="center" wrapText="1"/>
    </xf>
    <xf numFmtId="0" fontId="26" fillId="0" borderId="15" xfId="0" applyFont="1" applyFill="1" applyBorder="1" applyAlignment="1">
      <alignment horizontal="left" vertical="top" wrapText="1" shrinkToFit="1"/>
    </xf>
    <xf numFmtId="0" fontId="26" fillId="0" borderId="39" xfId="0" applyFont="1" applyFill="1" applyBorder="1" applyAlignment="1">
      <alignment vertical="center" wrapText="1"/>
    </xf>
    <xf numFmtId="0" fontId="24" fillId="0" borderId="15" xfId="0" applyFont="1" applyFill="1" applyBorder="1" applyAlignment="1">
      <alignment horizontal="justify" vertical="center" shrinkToFit="1"/>
    </xf>
    <xf numFmtId="0" fontId="26" fillId="3" borderId="36" xfId="0" applyFont="1" applyFill="1" applyBorder="1" applyAlignment="1">
      <alignment horizontal="center" vertical="center" wrapText="1"/>
    </xf>
    <xf numFmtId="0" fontId="26" fillId="0" borderId="0" xfId="0" applyFont="1" applyFill="1" applyBorder="1" applyAlignment="1">
      <alignment horizontal="right" vertical="center"/>
    </xf>
    <xf numFmtId="0" fontId="24" fillId="0" borderId="0" xfId="0" applyFont="1" applyBorder="1" applyAlignment="1">
      <alignment horizontal="center" vertical="center"/>
    </xf>
    <xf numFmtId="0" fontId="24" fillId="3" borderId="36" xfId="0" applyFont="1" applyFill="1" applyBorder="1" applyAlignment="1">
      <alignment horizontal="center" vertical="center" wrapText="1"/>
    </xf>
    <xf numFmtId="0" fontId="28"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0" fillId="0" borderId="39" xfId="0" applyBorder="1">
      <alignment vertical="center"/>
    </xf>
    <xf numFmtId="0" fontId="0" fillId="0" borderId="0" xfId="0" applyAlignment="1">
      <alignment horizontal="center" vertical="center"/>
    </xf>
    <xf numFmtId="0" fontId="49" fillId="0" borderId="15" xfId="0" applyFont="1" applyBorder="1">
      <alignment vertical="center"/>
    </xf>
    <xf numFmtId="0" fontId="0" fillId="0" borderId="38" xfId="0" applyBorder="1">
      <alignment vertical="center"/>
    </xf>
    <xf numFmtId="0" fontId="0" fillId="0" borderId="17" xfId="0" applyBorder="1">
      <alignment vertical="center"/>
    </xf>
    <xf numFmtId="0" fontId="27" fillId="4" borderId="41" xfId="0" applyFont="1" applyFill="1" applyBorder="1" applyAlignment="1">
      <alignment vertical="center" wrapText="1"/>
    </xf>
    <xf numFmtId="0" fontId="27" fillId="4" borderId="42" xfId="0" applyFont="1" applyFill="1" applyBorder="1" applyAlignment="1">
      <alignment vertical="center" shrinkToFit="1"/>
    </xf>
    <xf numFmtId="0" fontId="27" fillId="0" borderId="15" xfId="0" applyFont="1" applyFill="1" applyBorder="1" applyAlignment="1">
      <alignment vertical="center" shrinkToFit="1"/>
    </xf>
    <xf numFmtId="0" fontId="28" fillId="0" borderId="0" xfId="0" applyFont="1" applyFill="1" applyBorder="1" applyAlignment="1" applyProtection="1">
      <alignment horizontal="right" vertical="center" wrapText="1"/>
      <protection locked="0"/>
    </xf>
    <xf numFmtId="0" fontId="14" fillId="0" borderId="0" xfId="0" applyFont="1" applyAlignment="1">
      <alignment horizontal="right" vertical="top" wrapText="1"/>
    </xf>
    <xf numFmtId="0" fontId="14" fillId="0" borderId="0" xfId="0" applyFont="1" applyAlignment="1">
      <alignment vertical="center" wrapText="1"/>
    </xf>
    <xf numFmtId="0" fontId="50" fillId="0" borderId="0" xfId="0" applyFont="1" applyAlignment="1">
      <alignment vertical="center"/>
    </xf>
    <xf numFmtId="0" fontId="14" fillId="0" borderId="6" xfId="0" applyFont="1" applyBorder="1" applyAlignment="1">
      <alignment vertical="center" wrapText="1"/>
    </xf>
    <xf numFmtId="0" fontId="14" fillId="0" borderId="2" xfId="0" applyFont="1" applyBorder="1" applyAlignment="1">
      <alignment vertical="center" wrapText="1"/>
    </xf>
    <xf numFmtId="0" fontId="17" fillId="0" borderId="0" xfId="0" applyFont="1" applyAlignment="1">
      <alignment horizontal="left" vertical="center" wrapText="1"/>
    </xf>
    <xf numFmtId="0" fontId="14" fillId="11" borderId="0" xfId="0" applyFont="1" applyFill="1" applyAlignment="1">
      <alignment vertical="center" wrapText="1"/>
    </xf>
    <xf numFmtId="0" fontId="14"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vertical="top" wrapText="1"/>
    </xf>
    <xf numFmtId="0" fontId="26" fillId="0" borderId="15" xfId="0" applyFont="1" applyBorder="1" applyAlignment="1">
      <alignment vertical="top" wrapText="1" shrinkToFit="1"/>
    </xf>
    <xf numFmtId="0" fontId="26" fillId="0" borderId="15" xfId="0" applyFont="1" applyFill="1" applyBorder="1" applyAlignment="1">
      <alignment horizontal="left" vertical="center"/>
    </xf>
    <xf numFmtId="0" fontId="24"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xf>
    <xf numFmtId="0" fontId="14" fillId="0" borderId="0" xfId="0" applyFont="1" applyAlignment="1">
      <alignment horizontal="center" vertical="center" wrapText="1"/>
    </xf>
    <xf numFmtId="0" fontId="14" fillId="0" borderId="0" xfId="0" applyFont="1" applyAlignment="1">
      <alignment vertical="top"/>
    </xf>
    <xf numFmtId="0" fontId="14" fillId="9" borderId="40" xfId="0" applyFont="1" applyFill="1" applyBorder="1" applyAlignment="1">
      <alignment vertical="center"/>
    </xf>
    <xf numFmtId="0" fontId="14" fillId="9" borderId="86" xfId="0" applyFont="1" applyFill="1" applyBorder="1" applyAlignment="1">
      <alignment vertical="center"/>
    </xf>
    <xf numFmtId="0" fontId="14"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right" vertical="center"/>
    </xf>
    <xf numFmtId="0" fontId="6" fillId="12" borderId="63" xfId="0" applyFont="1" applyFill="1" applyBorder="1" applyAlignment="1">
      <alignment horizontal="center" vertical="center"/>
    </xf>
    <xf numFmtId="0" fontId="6" fillId="12" borderId="25" xfId="0" applyFont="1" applyFill="1" applyBorder="1" applyAlignment="1">
      <alignment horizontal="center" vertical="center"/>
    </xf>
    <xf numFmtId="0" fontId="54" fillId="9" borderId="11" xfId="0" applyFont="1" applyFill="1" applyBorder="1" applyAlignment="1">
      <alignment horizontal="center" vertical="center" wrapText="1"/>
    </xf>
    <xf numFmtId="0" fontId="54" fillId="9" borderId="11" xfId="0" applyFont="1" applyFill="1" applyBorder="1" applyAlignment="1">
      <alignment horizontal="center" vertical="center"/>
    </xf>
    <xf numFmtId="0" fontId="55" fillId="0" borderId="37" xfId="0" applyFont="1" applyBorder="1" applyAlignment="1">
      <alignment horizontal="center" vertical="center"/>
    </xf>
    <xf numFmtId="0" fontId="0" fillId="0" borderId="39" xfId="0" applyBorder="1" applyAlignment="1">
      <alignment horizontal="center" vertical="center"/>
    </xf>
    <xf numFmtId="0" fontId="55" fillId="0" borderId="39" xfId="0" applyFont="1" applyBorder="1" applyAlignment="1">
      <alignment horizontal="center" vertical="center"/>
    </xf>
    <xf numFmtId="0" fontId="11" fillId="0" borderId="39" xfId="0" applyFont="1" applyBorder="1">
      <alignment vertical="center"/>
    </xf>
    <xf numFmtId="0" fontId="14" fillId="11" borderId="0" xfId="0" applyFont="1" applyFill="1" applyBorder="1" applyAlignment="1">
      <alignment vertical="center" wrapText="1"/>
    </xf>
    <xf numFmtId="0" fontId="51" fillId="0" borderId="0" xfId="0" applyFont="1" applyBorder="1" applyAlignment="1">
      <alignment horizontal="center" vertical="center" wrapText="1"/>
    </xf>
    <xf numFmtId="0" fontId="18" fillId="0" borderId="61" xfId="0" applyFont="1" applyBorder="1" applyAlignment="1">
      <alignment horizontal="center" vertical="center" shrinkToFit="1"/>
    </xf>
    <xf numFmtId="0" fontId="18" fillId="0" borderId="69"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64" xfId="0" applyFont="1" applyBorder="1" applyAlignment="1">
      <alignment horizontal="center" vertical="center"/>
    </xf>
    <xf numFmtId="0" fontId="18" fillId="0" borderId="39" xfId="0" applyFont="1" applyBorder="1" applyAlignment="1">
      <alignment horizontal="center" vertical="center" shrinkToFit="1"/>
    </xf>
    <xf numFmtId="0" fontId="58" fillId="9" borderId="87" xfId="0" applyFont="1" applyFill="1" applyBorder="1" applyAlignment="1">
      <alignment horizontal="center" vertical="center"/>
    </xf>
    <xf numFmtId="0" fontId="24" fillId="0" borderId="0" xfId="0" applyFont="1" applyFill="1" applyBorder="1" applyAlignment="1">
      <alignment horizontal="left" vertical="center" shrinkToFit="1"/>
    </xf>
    <xf numFmtId="0" fontId="27" fillId="0" borderId="39" xfId="0" applyFont="1" applyFill="1" applyBorder="1" applyAlignment="1">
      <alignment vertical="center" wrapText="1"/>
    </xf>
    <xf numFmtId="0" fontId="24" fillId="16" borderId="0" xfId="0" applyFont="1" applyFill="1" applyBorder="1">
      <alignment vertical="center"/>
    </xf>
    <xf numFmtId="0" fontId="24" fillId="16" borderId="0" xfId="0" applyFont="1" applyFill="1" applyBorder="1" applyAlignment="1">
      <alignment horizontal="justify" vertical="center" shrinkToFit="1"/>
    </xf>
    <xf numFmtId="0" fontId="24" fillId="16" borderId="0" xfId="0" applyFont="1" applyFill="1" applyBorder="1" applyAlignment="1">
      <alignment vertical="center" wrapText="1"/>
    </xf>
    <xf numFmtId="0" fontId="0" fillId="0" borderId="16" xfId="0" applyBorder="1">
      <alignment vertical="center"/>
    </xf>
    <xf numFmtId="0" fontId="11" fillId="0" borderId="0" xfId="0" applyFont="1" applyAlignment="1">
      <alignment horizontal="right" vertical="top"/>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14" fillId="0" borderId="0" xfId="0" applyFont="1" applyAlignment="1">
      <alignment vertical="center" wrapText="1"/>
    </xf>
    <xf numFmtId="0" fontId="14" fillId="0" borderId="0" xfId="0" applyFont="1" applyAlignment="1">
      <alignment vertical="center"/>
    </xf>
    <xf numFmtId="0" fontId="59" fillId="0" borderId="0" xfId="0" applyFont="1" applyAlignment="1">
      <alignment horizontal="right" vertical="center" wrapText="1"/>
    </xf>
    <xf numFmtId="49" fontId="14" fillId="0" borderId="0" xfId="0" applyNumberFormat="1" applyFont="1" applyAlignment="1">
      <alignment horizontal="right"/>
    </xf>
    <xf numFmtId="0" fontId="14" fillId="0" borderId="0" xfId="0" applyFont="1" applyAlignment="1">
      <alignment vertical="center"/>
    </xf>
    <xf numFmtId="0" fontId="14" fillId="0" borderId="0" xfId="0" applyFont="1" applyAlignment="1">
      <alignment horizontal="right" vertical="center"/>
    </xf>
    <xf numFmtId="0" fontId="18" fillId="0" borderId="11" xfId="0" applyFont="1" applyBorder="1" applyAlignment="1">
      <alignment horizontal="center" vertical="center"/>
    </xf>
    <xf numFmtId="0" fontId="18" fillId="0" borderId="90" xfId="0" applyFont="1" applyBorder="1" applyAlignment="1">
      <alignment horizontal="center" vertical="center"/>
    </xf>
    <xf numFmtId="0" fontId="18" fillId="0" borderId="63" xfId="0" applyFont="1" applyBorder="1" applyAlignment="1">
      <alignment horizontal="center" vertical="center" shrinkToFit="1"/>
    </xf>
    <xf numFmtId="0" fontId="24" fillId="4" borderId="99" xfId="0" applyFont="1" applyFill="1" applyBorder="1">
      <alignment vertical="center"/>
    </xf>
    <xf numFmtId="0" fontId="24" fillId="4" borderId="100" xfId="0" applyFont="1" applyFill="1" applyBorder="1" applyAlignment="1">
      <alignment horizontal="justify" vertical="center" shrinkToFit="1"/>
    </xf>
    <xf numFmtId="0" fontId="18" fillId="0" borderId="0" xfId="0" applyFont="1" applyAlignment="1">
      <alignment vertical="center"/>
    </xf>
    <xf numFmtId="0" fontId="18" fillId="0" borderId="25" xfId="0" applyFont="1" applyBorder="1" applyAlignment="1">
      <alignment horizontal="center" vertical="center"/>
    </xf>
    <xf numFmtId="0" fontId="18" fillId="0" borderId="0" xfId="0" applyFont="1" applyAlignment="1">
      <alignment horizontal="center" vertical="center"/>
    </xf>
    <xf numFmtId="0" fontId="62" fillId="9" borderId="88" xfId="0" applyFont="1" applyFill="1" applyBorder="1" applyAlignment="1">
      <alignment horizontal="center" vertical="center"/>
    </xf>
    <xf numFmtId="0" fontId="45" fillId="0" borderId="0" xfId="0" applyFont="1" applyAlignment="1">
      <alignment vertical="center"/>
    </xf>
    <xf numFmtId="0" fontId="45" fillId="0" borderId="4" xfId="0" applyFont="1" applyBorder="1" applyAlignment="1">
      <alignment vertical="center"/>
    </xf>
    <xf numFmtId="0" fontId="60" fillId="0" borderId="0" xfId="0" applyFont="1" applyAlignment="1">
      <alignment vertical="center" wrapText="1"/>
    </xf>
    <xf numFmtId="0" fontId="60"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horizontal="right" vertical="center"/>
    </xf>
    <xf numFmtId="0" fontId="26" fillId="0" borderId="0" xfId="0" applyFont="1" applyBorder="1" applyAlignment="1">
      <alignment horizontal="justify" vertical="center" shrinkToFit="1"/>
    </xf>
    <xf numFmtId="0" fontId="24" fillId="0" borderId="0" xfId="0" applyFont="1" applyBorder="1" applyAlignment="1">
      <alignment vertical="center" wrapText="1"/>
    </xf>
    <xf numFmtId="0" fontId="26" fillId="0" borderId="15" xfId="0" applyFont="1" applyBorder="1" applyAlignment="1">
      <alignment horizontal="left" vertical="top" wrapText="1" shrinkToFit="1"/>
    </xf>
    <xf numFmtId="0" fontId="27" fillId="2" borderId="18" xfId="0" applyFont="1" applyFill="1" applyBorder="1" applyAlignment="1">
      <alignment vertical="center" wrapText="1"/>
    </xf>
    <xf numFmtId="0" fontId="27" fillId="2" borderId="19" xfId="0" applyFont="1" applyFill="1" applyBorder="1" applyAlignment="1">
      <alignment vertical="center" wrapText="1"/>
    </xf>
    <xf numFmtId="0" fontId="28" fillId="4" borderId="62" xfId="0" applyFont="1" applyFill="1" applyBorder="1" applyAlignment="1">
      <alignment horizontal="left" vertical="center" wrapText="1" indent="1"/>
    </xf>
    <xf numFmtId="0" fontId="28" fillId="4" borderId="41" xfId="0" applyFont="1" applyFill="1" applyBorder="1" applyAlignment="1">
      <alignment horizontal="left" vertical="center" wrapText="1" indent="1"/>
    </xf>
    <xf numFmtId="0" fontId="24" fillId="0" borderId="0" xfId="0" applyFont="1" applyBorder="1" applyAlignment="1">
      <alignment horizontal="center" vertical="center" wrapText="1"/>
    </xf>
    <xf numFmtId="0" fontId="28" fillId="4" borderId="62" xfId="0" applyFont="1" applyFill="1" applyBorder="1" applyAlignment="1">
      <alignment vertical="center" wrapText="1"/>
    </xf>
    <xf numFmtId="0" fontId="28" fillId="4" borderId="41" xfId="0" applyFont="1" applyFill="1" applyBorder="1" applyAlignment="1">
      <alignment vertical="center" wrapText="1"/>
    </xf>
    <xf numFmtId="0" fontId="28" fillId="3" borderId="40" xfId="0" applyFont="1" applyFill="1" applyBorder="1" applyAlignment="1" applyProtection="1">
      <alignment vertical="center" wrapText="1"/>
      <protection locked="0"/>
    </xf>
    <xf numFmtId="0" fontId="28" fillId="3" borderId="7" xfId="0" applyFont="1" applyFill="1" applyBorder="1" applyAlignment="1" applyProtection="1">
      <alignment vertical="center" wrapText="1"/>
      <protection locked="0"/>
    </xf>
    <xf numFmtId="0" fontId="28" fillId="3" borderId="1" xfId="0" applyFont="1" applyFill="1" applyBorder="1" applyAlignment="1" applyProtection="1">
      <alignment vertical="center" wrapText="1"/>
      <protection locked="0"/>
    </xf>
    <xf numFmtId="179" fontId="28" fillId="3" borderId="40" xfId="0" applyNumberFormat="1" applyFont="1" applyFill="1" applyBorder="1" applyAlignment="1" applyProtection="1">
      <alignment vertical="center" wrapText="1"/>
      <protection locked="0"/>
    </xf>
    <xf numFmtId="179" fontId="28" fillId="3" borderId="1" xfId="0" applyNumberFormat="1" applyFont="1" applyFill="1" applyBorder="1" applyAlignment="1" applyProtection="1">
      <alignment vertical="center" wrapText="1"/>
      <protection locked="0"/>
    </xf>
    <xf numFmtId="0" fontId="0" fillId="3" borderId="40"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28" fillId="3" borderId="3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35" xfId="0" applyFont="1" applyFill="1" applyBorder="1" applyAlignment="1" applyProtection="1">
      <alignment vertical="center" wrapText="1"/>
      <protection locked="0"/>
    </xf>
    <xf numFmtId="0" fontId="24" fillId="4" borderId="62" xfId="0" applyFont="1" applyFill="1" applyBorder="1" applyAlignment="1">
      <alignment horizontal="left" vertical="center" wrapText="1" indent="1"/>
    </xf>
    <xf numFmtId="0" fontId="24" fillId="4" borderId="41" xfId="0" applyFont="1" applyFill="1" applyBorder="1" applyAlignment="1">
      <alignment horizontal="left" vertical="center" wrapText="1" indent="1"/>
    </xf>
    <xf numFmtId="0" fontId="24" fillId="4" borderId="62" xfId="0" applyFont="1" applyFill="1" applyBorder="1" applyAlignment="1">
      <alignment vertical="center" wrapText="1"/>
    </xf>
    <xf numFmtId="0" fontId="24" fillId="4" borderId="41" xfId="0" applyFont="1" applyFill="1" applyBorder="1" applyAlignment="1">
      <alignment vertical="center" wrapText="1"/>
    </xf>
    <xf numFmtId="0" fontId="24" fillId="0" borderId="40" xfId="0" applyFont="1" applyBorder="1" applyAlignment="1">
      <alignment vertical="center" wrapText="1"/>
    </xf>
    <xf numFmtId="0" fontId="24" fillId="0" borderId="7" xfId="0" applyFont="1" applyBorder="1" applyAlignment="1">
      <alignment vertical="center" wrapText="1"/>
    </xf>
    <xf numFmtId="0" fontId="24" fillId="0" borderId="1" xfId="0" applyFont="1" applyBorder="1" applyAlignment="1">
      <alignment vertical="center" wrapText="1"/>
    </xf>
    <xf numFmtId="0" fontId="28" fillId="0" borderId="0" xfId="0" applyFont="1" applyFill="1" applyBorder="1" applyAlignment="1">
      <alignment horizontal="right" vertical="center" shrinkToFit="1"/>
    </xf>
    <xf numFmtId="177" fontId="28" fillId="3" borderId="40" xfId="0" applyNumberFormat="1" applyFont="1" applyFill="1" applyBorder="1" applyAlignment="1" applyProtection="1">
      <alignment horizontal="right" vertical="center" wrapText="1"/>
      <protection locked="0"/>
    </xf>
    <xf numFmtId="177" fontId="28" fillId="3" borderId="1" xfId="0" applyNumberFormat="1" applyFont="1" applyFill="1" applyBorder="1" applyAlignment="1" applyProtection="1">
      <alignment horizontal="right" vertical="center" wrapText="1"/>
      <protection locked="0"/>
    </xf>
    <xf numFmtId="0" fontId="29" fillId="3" borderId="40" xfId="0" applyFont="1" applyFill="1" applyBorder="1" applyProtection="1">
      <alignment vertical="center"/>
      <protection locked="0"/>
    </xf>
    <xf numFmtId="0" fontId="29" fillId="3" borderId="7" xfId="0" applyFont="1" applyFill="1" applyBorder="1" applyProtection="1">
      <alignment vertical="center"/>
      <protection locked="0"/>
    </xf>
    <xf numFmtId="0" fontId="29" fillId="3" borderId="1" xfId="0" applyFont="1" applyFill="1" applyBorder="1" applyProtection="1">
      <alignment vertical="center"/>
      <protection locked="0"/>
    </xf>
    <xf numFmtId="0" fontId="24" fillId="0" borderId="19" xfId="0" applyFont="1" applyBorder="1" applyAlignment="1">
      <alignment horizontal="center" vertical="center" wrapText="1"/>
    </xf>
    <xf numFmtId="0" fontId="24" fillId="0" borderId="18" xfId="0" applyFont="1" applyBorder="1" applyAlignment="1">
      <alignment horizontal="center" vertical="center" wrapText="1"/>
    </xf>
    <xf numFmtId="0" fontId="28" fillId="3" borderId="40" xfId="0" applyFont="1" applyFill="1" applyBorder="1" applyAlignment="1" applyProtection="1">
      <alignment horizontal="left" vertical="center" wrapText="1"/>
      <protection locked="0"/>
    </xf>
    <xf numFmtId="0" fontId="28" fillId="3" borderId="7"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40"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40" xfId="0" applyFont="1" applyFill="1" applyBorder="1" applyAlignment="1">
      <alignment horizontal="left" vertical="center" wrapText="1"/>
    </xf>
    <xf numFmtId="0" fontId="28" fillId="3" borderId="7" xfId="0" applyFont="1" applyFill="1" applyBorder="1" applyAlignment="1">
      <alignment horizontal="left" vertical="center" wrapText="1"/>
    </xf>
    <xf numFmtId="0" fontId="28" fillId="3" borderId="1" xfId="0" applyFont="1" applyFill="1" applyBorder="1" applyAlignment="1">
      <alignment horizontal="left" vertical="center" wrapText="1"/>
    </xf>
    <xf numFmtId="0" fontId="26" fillId="0" borderId="0" xfId="0" applyFont="1" applyFill="1" applyBorder="1" applyAlignment="1" applyProtection="1">
      <alignment horizontal="center" vertical="center" wrapText="1"/>
      <protection locked="0"/>
    </xf>
    <xf numFmtId="0" fontId="28" fillId="3" borderId="10" xfId="0" applyFont="1" applyFill="1" applyBorder="1" applyAlignment="1" applyProtection="1">
      <alignment horizontal="left" vertical="center" wrapText="1"/>
      <protection locked="0"/>
    </xf>
    <xf numFmtId="0" fontId="28" fillId="3" borderId="4" xfId="0" applyFont="1" applyFill="1" applyBorder="1" applyAlignment="1" applyProtection="1">
      <alignment horizontal="left" vertical="center" wrapText="1"/>
      <protection locked="0"/>
    </xf>
    <xf numFmtId="0" fontId="28" fillId="3" borderId="5"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28" fillId="3" borderId="0" xfId="0" applyFont="1" applyFill="1" applyBorder="1" applyAlignment="1" applyProtection="1">
      <alignment horizontal="left" vertical="center" wrapText="1"/>
      <protection locked="0"/>
    </xf>
    <xf numFmtId="0" fontId="28" fillId="3" borderId="3" xfId="0" applyFont="1" applyFill="1" applyBorder="1" applyAlignment="1" applyProtection="1">
      <alignment horizontal="left" vertical="center" wrapText="1"/>
      <protection locked="0"/>
    </xf>
    <xf numFmtId="0" fontId="28" fillId="3" borderId="9" xfId="0" applyFont="1" applyFill="1" applyBorder="1" applyAlignment="1" applyProtection="1">
      <alignment horizontal="left" vertical="center" wrapText="1"/>
      <protection locked="0"/>
    </xf>
    <xf numFmtId="0" fontId="28" fillId="3" borderId="6" xfId="0" applyFont="1" applyFill="1" applyBorder="1" applyAlignment="1" applyProtection="1">
      <alignment horizontal="left" vertical="center" wrapText="1"/>
      <protection locked="0"/>
    </xf>
    <xf numFmtId="0" fontId="28" fillId="3" borderId="2" xfId="0" applyFont="1" applyFill="1" applyBorder="1" applyAlignment="1" applyProtection="1">
      <alignment horizontal="left" vertical="center" wrapText="1"/>
      <protection locked="0"/>
    </xf>
    <xf numFmtId="0" fontId="28" fillId="0" borderId="0" xfId="0" applyFont="1" applyFill="1" applyBorder="1" applyAlignment="1" applyProtection="1">
      <alignment horizontal="left" vertical="center" wrapText="1"/>
      <protection locked="0"/>
    </xf>
    <xf numFmtId="0" fontId="28" fillId="3" borderId="40" xfId="0"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28" fillId="3" borderId="40" xfId="0" applyFont="1" applyFill="1" applyBorder="1" applyAlignment="1" applyProtection="1">
      <alignment horizontal="right" vertical="center" wrapText="1"/>
      <protection locked="0"/>
    </xf>
    <xf numFmtId="0" fontId="28" fillId="3" borderId="1" xfId="0" applyFont="1" applyFill="1" applyBorder="1" applyAlignment="1" applyProtection="1">
      <alignment horizontal="right" vertical="center" wrapText="1"/>
      <protection locked="0"/>
    </xf>
    <xf numFmtId="0" fontId="28" fillId="3" borderId="7" xfId="0" applyFont="1" applyFill="1" applyBorder="1" applyAlignment="1">
      <alignment horizontal="center" vertical="center" wrapText="1"/>
    </xf>
    <xf numFmtId="0" fontId="28" fillId="4" borderId="98" xfId="0" applyFont="1" applyFill="1" applyBorder="1" applyAlignment="1">
      <alignment vertical="center" wrapText="1"/>
    </xf>
    <xf numFmtId="0" fontId="28" fillId="4" borderId="99" xfId="0" applyFont="1" applyFill="1" applyBorder="1" applyAlignment="1">
      <alignment vertical="center" wrapText="1"/>
    </xf>
    <xf numFmtId="0" fontId="28" fillId="3" borderId="10" xfId="0" applyFont="1" applyFill="1" applyBorder="1" applyAlignment="1" applyProtection="1">
      <alignment horizontal="left" vertical="top" wrapText="1"/>
      <protection locked="0"/>
    </xf>
    <xf numFmtId="0" fontId="28" fillId="3" borderId="4" xfId="0" applyFont="1" applyFill="1" applyBorder="1" applyAlignment="1" applyProtection="1">
      <alignment horizontal="left" vertical="top" wrapText="1"/>
      <protection locked="0"/>
    </xf>
    <xf numFmtId="0" fontId="28" fillId="3" borderId="5" xfId="0" applyFont="1" applyFill="1" applyBorder="1" applyAlignment="1" applyProtection="1">
      <alignment horizontal="left" vertical="top" wrapText="1"/>
      <protection locked="0"/>
    </xf>
    <xf numFmtId="0" fontId="28" fillId="3" borderId="9" xfId="0" applyFont="1" applyFill="1" applyBorder="1" applyAlignment="1" applyProtection="1">
      <alignment horizontal="left" vertical="top" wrapText="1"/>
      <protection locked="0"/>
    </xf>
    <xf numFmtId="0" fontId="28" fillId="3" borderId="6" xfId="0" applyFont="1" applyFill="1" applyBorder="1" applyAlignment="1" applyProtection="1">
      <alignment horizontal="left" vertical="top" wrapText="1"/>
      <protection locked="0"/>
    </xf>
    <xf numFmtId="0" fontId="28" fillId="3" borderId="2" xfId="0" applyFont="1" applyFill="1" applyBorder="1" applyAlignment="1" applyProtection="1">
      <alignment horizontal="left" vertical="top" wrapText="1"/>
      <protection locked="0"/>
    </xf>
    <xf numFmtId="0" fontId="24" fillId="3" borderId="40" xfId="0" applyFont="1" applyFill="1" applyBorder="1" applyAlignment="1" applyProtection="1">
      <alignment vertical="center"/>
      <protection locked="0"/>
    </xf>
    <xf numFmtId="0" fontId="24" fillId="3" borderId="7" xfId="0" applyFont="1" applyFill="1" applyBorder="1" applyAlignment="1" applyProtection="1">
      <alignment vertical="center"/>
      <protection locked="0"/>
    </xf>
    <xf numFmtId="0" fontId="24" fillId="3" borderId="1" xfId="0" applyFont="1" applyFill="1" applyBorder="1" applyAlignment="1" applyProtection="1">
      <alignment vertical="center"/>
      <protection locked="0"/>
    </xf>
    <xf numFmtId="0" fontId="24" fillId="0" borderId="0" xfId="0" applyFont="1" applyBorder="1" applyAlignment="1">
      <alignment vertical="center" wrapText="1"/>
    </xf>
    <xf numFmtId="0" fontId="24" fillId="0" borderId="0" xfId="0" applyFont="1" applyAlignment="1">
      <alignment vertical="center" wrapText="1"/>
    </xf>
    <xf numFmtId="0" fontId="24" fillId="0" borderId="0" xfId="0" applyFont="1" applyBorder="1" applyAlignment="1">
      <alignment vertical="center"/>
    </xf>
    <xf numFmtId="177" fontId="28" fillId="3" borderId="40" xfId="0" applyNumberFormat="1" applyFont="1" applyFill="1" applyBorder="1" applyAlignment="1" applyProtection="1">
      <alignment horizontal="center" vertical="center" wrapText="1"/>
      <protection locked="0"/>
    </xf>
    <xf numFmtId="177" fontId="28" fillId="3" borderId="7" xfId="0" applyNumberFormat="1" applyFont="1" applyFill="1" applyBorder="1" applyAlignment="1" applyProtection="1">
      <alignment horizontal="center" vertical="center" wrapText="1"/>
      <protection locked="0"/>
    </xf>
    <xf numFmtId="177" fontId="28" fillId="3" borderId="1" xfId="0" applyNumberFormat="1" applyFont="1" applyFill="1" applyBorder="1" applyAlignment="1" applyProtection="1">
      <alignment horizontal="center" vertical="center" wrapText="1"/>
      <protection locked="0"/>
    </xf>
    <xf numFmtId="0" fontId="27" fillId="2" borderId="20" xfId="0" applyFont="1" applyFill="1" applyBorder="1" applyAlignment="1">
      <alignment vertical="center" wrapText="1"/>
    </xf>
    <xf numFmtId="0" fontId="28" fillId="0" borderId="6" xfId="0" applyFont="1" applyBorder="1" applyAlignment="1">
      <alignment horizontal="center" vertical="center" wrapText="1"/>
    </xf>
    <xf numFmtId="0" fontId="28" fillId="0" borderId="0" xfId="0" applyFont="1" applyFill="1" applyBorder="1" applyAlignment="1">
      <alignment horizontal="center" vertical="center" wrapText="1"/>
    </xf>
    <xf numFmtId="0" fontId="28" fillId="3" borderId="10" xfId="0" applyFont="1" applyFill="1" applyBorder="1" applyAlignment="1" applyProtection="1">
      <alignment vertical="top" wrapText="1"/>
      <protection locked="0"/>
    </xf>
    <xf numFmtId="0" fontId="28" fillId="3" borderId="4" xfId="0" applyFont="1" applyFill="1" applyBorder="1" applyAlignment="1" applyProtection="1">
      <alignment vertical="top" wrapText="1"/>
      <protection locked="0"/>
    </xf>
    <xf numFmtId="0" fontId="28" fillId="3" borderId="5" xfId="0" applyFont="1" applyFill="1" applyBorder="1" applyAlignment="1" applyProtection="1">
      <alignment vertical="top" wrapText="1"/>
      <protection locked="0"/>
    </xf>
    <xf numFmtId="0" fontId="28" fillId="3" borderId="9" xfId="0" applyFont="1" applyFill="1" applyBorder="1" applyAlignment="1" applyProtection="1">
      <alignment vertical="top" wrapText="1"/>
      <protection locked="0"/>
    </xf>
    <xf numFmtId="0" fontId="28" fillId="3" borderId="6" xfId="0" applyFont="1" applyFill="1" applyBorder="1" applyAlignment="1" applyProtection="1">
      <alignment vertical="top" wrapText="1"/>
      <protection locked="0"/>
    </xf>
    <xf numFmtId="0" fontId="28" fillId="3" borderId="2" xfId="0" applyFont="1" applyFill="1" applyBorder="1" applyAlignment="1" applyProtection="1">
      <alignment vertical="top" wrapText="1"/>
      <protection locked="0"/>
    </xf>
    <xf numFmtId="0" fontId="24" fillId="3" borderId="10" xfId="0" applyFont="1" applyFill="1" applyBorder="1" applyAlignment="1" applyProtection="1">
      <alignment vertical="top"/>
      <protection locked="0"/>
    </xf>
    <xf numFmtId="0" fontId="24" fillId="3" borderId="4" xfId="0" applyFont="1" applyFill="1" applyBorder="1" applyAlignment="1" applyProtection="1">
      <alignment vertical="top"/>
      <protection locked="0"/>
    </xf>
    <xf numFmtId="0" fontId="24" fillId="3" borderId="5" xfId="0" applyFont="1" applyFill="1" applyBorder="1" applyAlignment="1" applyProtection="1">
      <alignment vertical="top"/>
      <protection locked="0"/>
    </xf>
    <xf numFmtId="0" fontId="24" fillId="3" borderId="9" xfId="0" applyFont="1" applyFill="1" applyBorder="1" applyAlignment="1" applyProtection="1">
      <alignment vertical="top"/>
      <protection locked="0"/>
    </xf>
    <xf numFmtId="0" fontId="24" fillId="3" borderId="6" xfId="0" applyFont="1" applyFill="1" applyBorder="1" applyAlignment="1" applyProtection="1">
      <alignment vertical="top"/>
      <protection locked="0"/>
    </xf>
    <xf numFmtId="0" fontId="24" fillId="3" borderId="2" xfId="0" applyFont="1" applyFill="1" applyBorder="1" applyAlignment="1" applyProtection="1">
      <alignment vertical="top"/>
      <protection locked="0"/>
    </xf>
    <xf numFmtId="0" fontId="28" fillId="4" borderId="62" xfId="0" applyFont="1" applyFill="1" applyBorder="1" applyAlignment="1">
      <alignment horizontal="left" vertical="center" wrapText="1"/>
    </xf>
    <xf numFmtId="0" fontId="28" fillId="4" borderId="41" xfId="0" applyFont="1" applyFill="1" applyBorder="1" applyAlignment="1">
      <alignment horizontal="left" vertical="center" wrapText="1"/>
    </xf>
    <xf numFmtId="0" fontId="28" fillId="3" borderId="9" xfId="0" applyFont="1" applyFill="1" applyBorder="1" applyAlignment="1" applyProtection="1">
      <alignment vertical="center" wrapText="1"/>
      <protection locked="0"/>
    </xf>
    <xf numFmtId="0" fontId="28" fillId="3" borderId="6" xfId="0" applyFont="1" applyFill="1" applyBorder="1" applyAlignment="1" applyProtection="1">
      <alignment vertical="center" wrapText="1"/>
      <protection locked="0"/>
    </xf>
    <xf numFmtId="0" fontId="28" fillId="3" borderId="2" xfId="0" applyFont="1" applyFill="1" applyBorder="1" applyAlignment="1" applyProtection="1">
      <alignment vertical="center" wrapText="1"/>
      <protection locked="0"/>
    </xf>
    <xf numFmtId="0" fontId="28" fillId="3" borderId="10" xfId="0" applyFont="1" applyFill="1" applyBorder="1" applyAlignment="1" applyProtection="1">
      <alignment vertical="center" wrapText="1"/>
      <protection locked="0"/>
    </xf>
    <xf numFmtId="0" fontId="28" fillId="3" borderId="4" xfId="0" applyFont="1" applyFill="1" applyBorder="1" applyAlignment="1" applyProtection="1">
      <alignment vertical="center" wrapText="1"/>
      <protection locked="0"/>
    </xf>
    <xf numFmtId="0" fontId="28" fillId="3" borderId="5" xfId="0" applyFont="1" applyFill="1" applyBorder="1" applyAlignment="1" applyProtection="1">
      <alignment vertical="center" wrapText="1"/>
      <protection locked="0"/>
    </xf>
    <xf numFmtId="0" fontId="26" fillId="0" borderId="39"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14"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horizontal="left" vertical="center" wrapText="1"/>
    </xf>
    <xf numFmtId="0" fontId="18" fillId="0" borderId="64" xfId="0" applyFont="1" applyBorder="1" applyAlignment="1">
      <alignment horizontal="center" vertical="center" shrinkToFit="1"/>
    </xf>
    <xf numFmtId="0" fontId="18" fillId="0" borderId="0" xfId="0" applyFont="1" applyAlignment="1">
      <alignment horizontal="left" vertical="top" wrapText="1"/>
    </xf>
    <xf numFmtId="0" fontId="14" fillId="0" borderId="12" xfId="0" applyFont="1" applyBorder="1" applyAlignment="1">
      <alignment horizontal="left" indent="1"/>
    </xf>
    <xf numFmtId="0" fontId="14" fillId="0" borderId="0" xfId="0" applyFont="1" applyBorder="1" applyAlignment="1">
      <alignment horizontal="left" indent="1"/>
    </xf>
    <xf numFmtId="0" fontId="14" fillId="0" borderId="3" xfId="0" applyFont="1" applyBorder="1" applyAlignment="1">
      <alignment horizontal="left" indent="1"/>
    </xf>
    <xf numFmtId="0" fontId="18" fillId="0" borderId="46"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38" fontId="18" fillId="0" borderId="19" xfId="2" applyFont="1" applyBorder="1" applyAlignment="1">
      <alignment horizontal="center" vertical="center" wrapText="1"/>
    </xf>
    <xf numFmtId="38" fontId="18" fillId="0" borderId="47" xfId="2" applyFont="1" applyBorder="1" applyAlignment="1">
      <alignment horizontal="center" vertical="center" wrapText="1"/>
    </xf>
    <xf numFmtId="38" fontId="18" fillId="0" borderId="12" xfId="2" applyFont="1" applyBorder="1" applyAlignment="1">
      <alignment vertical="center" wrapText="1"/>
    </xf>
    <xf numFmtId="38" fontId="18" fillId="0" borderId="0" xfId="2" applyFont="1" applyBorder="1" applyAlignment="1">
      <alignment vertical="center" wrapText="1"/>
    </xf>
    <xf numFmtId="38" fontId="18" fillId="0" borderId="3" xfId="2" applyFont="1" applyBorder="1" applyAlignment="1">
      <alignment vertical="center" wrapText="1"/>
    </xf>
    <xf numFmtId="38" fontId="18" fillId="0" borderId="21" xfId="2" applyFont="1" applyBorder="1" applyAlignment="1">
      <alignment vertical="center" wrapText="1"/>
    </xf>
    <xf numFmtId="38" fontId="18" fillId="0" borderId="13" xfId="2" applyFont="1" applyBorder="1" applyAlignment="1">
      <alignment vertical="center" wrapText="1"/>
    </xf>
    <xf numFmtId="38" fontId="18" fillId="0" borderId="31" xfId="2" applyFont="1" applyBorder="1" applyAlignment="1">
      <alignment vertical="center" wrapText="1"/>
    </xf>
    <xf numFmtId="38" fontId="18" fillId="0" borderId="76" xfId="2" applyFont="1" applyBorder="1" applyAlignment="1">
      <alignment vertical="center" wrapText="1"/>
    </xf>
    <xf numFmtId="38" fontId="18" fillId="0" borderId="19" xfId="2" applyFont="1" applyBorder="1" applyAlignment="1">
      <alignment vertical="center" wrapText="1"/>
    </xf>
    <xf numFmtId="38" fontId="18" fillId="0" borderId="47" xfId="2" applyFont="1" applyBorder="1" applyAlignment="1">
      <alignment vertical="center" wrapText="1"/>
    </xf>
    <xf numFmtId="0" fontId="39" fillId="0" borderId="12" xfId="1" applyFont="1" applyBorder="1" applyAlignment="1">
      <alignment horizontal="left" vertical="top" indent="1"/>
    </xf>
    <xf numFmtId="0" fontId="14" fillId="0" borderId="0" xfId="0" applyFont="1" applyBorder="1" applyAlignment="1">
      <alignment horizontal="left" vertical="top" indent="1"/>
    </xf>
    <xf numFmtId="0" fontId="14" fillId="0" borderId="3" xfId="0" applyFont="1" applyBorder="1" applyAlignment="1">
      <alignment horizontal="left" vertical="top" indent="1"/>
    </xf>
    <xf numFmtId="0" fontId="40" fillId="0" borderId="12" xfId="1" applyFont="1" applyBorder="1" applyAlignment="1">
      <alignment horizontal="left" vertical="top" indent="1"/>
    </xf>
    <xf numFmtId="0" fontId="40" fillId="0" borderId="0" xfId="1" applyFont="1" applyBorder="1" applyAlignment="1">
      <alignment horizontal="left" vertical="top" indent="1"/>
    </xf>
    <xf numFmtId="0" fontId="40" fillId="0" borderId="3" xfId="1" applyFont="1" applyBorder="1" applyAlignment="1">
      <alignment horizontal="left" vertical="top" inden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4" fillId="0" borderId="8" xfId="0" applyFont="1" applyBorder="1" applyAlignment="1">
      <alignment horizontal="distributed" vertical="center" wrapText="1" indent="1"/>
    </xf>
    <xf numFmtId="0" fontId="14" fillId="0" borderId="28" xfId="0" applyFont="1" applyBorder="1" applyAlignment="1">
      <alignment horizontal="distributed" vertical="center" wrapText="1" indent="1"/>
    </xf>
    <xf numFmtId="0" fontId="14" fillId="0" borderId="9" xfId="0" applyFont="1" applyBorder="1" applyAlignment="1">
      <alignment horizontal="distributed" vertical="center" wrapText="1" indent="1"/>
    </xf>
    <xf numFmtId="0" fontId="14" fillId="0" borderId="34" xfId="0" applyFont="1" applyBorder="1" applyAlignment="1">
      <alignment horizontal="distributed" vertical="center" wrapText="1" indent="1"/>
    </xf>
    <xf numFmtId="0" fontId="14" fillId="0" borderId="46" xfId="0" applyFont="1" applyBorder="1" applyAlignment="1">
      <alignment horizontal="distributed" vertical="center" wrapText="1" indent="1"/>
    </xf>
    <xf numFmtId="0" fontId="14" fillId="0" borderId="75" xfId="0" applyFont="1" applyBorder="1" applyAlignment="1">
      <alignment horizontal="distributed" vertical="center" wrapText="1" indent="1"/>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38" fontId="18" fillId="0" borderId="45" xfId="2" applyFont="1" applyBorder="1" applyAlignment="1">
      <alignment horizontal="left" vertical="center" wrapText="1"/>
    </xf>
    <xf numFmtId="38" fontId="18" fillId="0" borderId="6" xfId="2" applyFont="1" applyBorder="1" applyAlignment="1">
      <alignment horizontal="left" vertical="center" wrapText="1"/>
    </xf>
    <xf numFmtId="38" fontId="18" fillId="0" borderId="2" xfId="2" applyFont="1" applyBorder="1" applyAlignment="1">
      <alignment horizontal="left" vertical="center" wrapText="1"/>
    </xf>
    <xf numFmtId="0" fontId="17" fillId="9" borderId="18" xfId="0" applyFont="1" applyFill="1" applyBorder="1" applyAlignment="1">
      <alignment horizontal="center" vertical="center"/>
    </xf>
    <xf numFmtId="0" fontId="17" fillId="9" borderId="47" xfId="0" applyFont="1" applyFill="1" applyBorder="1" applyAlignment="1">
      <alignment horizontal="center" vertical="center"/>
    </xf>
    <xf numFmtId="0" fontId="60" fillId="0" borderId="0" xfId="0" applyFont="1" applyAlignment="1">
      <alignment horizontal="left" vertical="center" wrapText="1"/>
    </xf>
    <xf numFmtId="0" fontId="14" fillId="0" borderId="0" xfId="0" applyFont="1" applyAlignment="1">
      <alignment vertical="center"/>
    </xf>
    <xf numFmtId="0" fontId="17" fillId="9" borderId="30"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5" xfId="0" applyFont="1" applyFill="1" applyBorder="1" applyAlignment="1">
      <alignment horizontal="center" vertical="center"/>
    </xf>
    <xf numFmtId="0" fontId="14" fillId="0" borderId="22" xfId="0" applyFont="1" applyBorder="1" applyAlignment="1">
      <alignment horizontal="center"/>
    </xf>
    <xf numFmtId="0" fontId="14" fillId="0" borderId="14" xfId="0" applyFont="1" applyBorder="1" applyAlignment="1">
      <alignment horizontal="center"/>
    </xf>
    <xf numFmtId="0" fontId="18" fillId="0" borderId="11" xfId="0" applyFont="1" applyBorder="1" applyAlignment="1">
      <alignment horizontal="center" vertical="center" shrinkToFit="1"/>
    </xf>
    <xf numFmtId="38" fontId="41" fillId="5" borderId="0" xfId="2" applyFont="1" applyFill="1" applyAlignment="1">
      <alignment horizontal="left" vertical="center"/>
    </xf>
    <xf numFmtId="0" fontId="14" fillId="0" borderId="0" xfId="0" applyFont="1" applyAlignment="1">
      <alignment horizontal="right" vertical="center"/>
    </xf>
    <xf numFmtId="0" fontId="11" fillId="6" borderId="60" xfId="0" applyFont="1" applyFill="1" applyBorder="1" applyAlignment="1">
      <alignment horizontal="left" vertical="center"/>
    </xf>
    <xf numFmtId="0" fontId="11" fillId="6" borderId="67" xfId="0" applyFont="1" applyFill="1" applyBorder="1" applyAlignment="1">
      <alignment horizontal="left" vertical="center"/>
    </xf>
    <xf numFmtId="0" fontId="11" fillId="6" borderId="68"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19" xfId="0" applyFont="1" applyFill="1" applyBorder="1" applyAlignment="1">
      <alignment horizontal="left" vertical="center"/>
    </xf>
    <xf numFmtId="0" fontId="11" fillId="6" borderId="47" xfId="0" applyFont="1" applyFill="1" applyBorder="1" applyAlignment="1">
      <alignment horizontal="left" vertical="center"/>
    </xf>
    <xf numFmtId="0" fontId="14" fillId="9" borderId="55" xfId="0" applyFont="1" applyFill="1" applyBorder="1" applyAlignment="1">
      <alignment horizontal="center" vertical="center" wrapText="1"/>
    </xf>
    <xf numFmtId="0" fontId="14" fillId="9" borderId="56"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7" fillId="9" borderId="19" xfId="0" applyFont="1" applyFill="1" applyBorder="1" applyAlignment="1">
      <alignment horizontal="center" vertical="center"/>
    </xf>
    <xf numFmtId="0" fontId="17" fillId="0" borderId="61" xfId="0" applyFont="1" applyBorder="1" applyAlignment="1">
      <alignment horizontal="left" vertical="center" wrapText="1"/>
    </xf>
    <xf numFmtId="0" fontId="17" fillId="0" borderId="4" xfId="0" applyFont="1" applyBorder="1" applyAlignment="1">
      <alignment horizontal="left" vertical="center" wrapText="1"/>
    </xf>
    <xf numFmtId="0" fontId="17" fillId="0" borderId="70" xfId="0" applyFont="1" applyBorder="1" applyAlignment="1">
      <alignment horizontal="left" vertical="center" wrapText="1"/>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2" xfId="0" applyFont="1" applyBorder="1" applyAlignment="1">
      <alignment horizontal="center" vertical="center" wrapText="1"/>
    </xf>
    <xf numFmtId="0" fontId="17" fillId="0" borderId="39" xfId="0" applyFont="1" applyBorder="1" applyAlignment="1">
      <alignment horizontal="left" vertical="center" wrapText="1"/>
    </xf>
    <xf numFmtId="0" fontId="17" fillId="0" borderId="0" xfId="0" applyFont="1" applyBorder="1" applyAlignment="1">
      <alignment horizontal="left" vertical="center" wrapText="1"/>
    </xf>
    <xf numFmtId="0" fontId="17" fillId="0" borderId="15" xfId="0" applyFont="1" applyBorder="1" applyAlignment="1">
      <alignment horizontal="left" vertical="center" wrapText="1"/>
    </xf>
    <xf numFmtId="0" fontId="14" fillId="0" borderId="0" xfId="0" applyFont="1" applyAlignment="1">
      <alignment horizontal="center" vertical="center" wrapText="1"/>
    </xf>
    <xf numFmtId="0" fontId="62" fillId="0" borderId="52" xfId="0" applyFont="1" applyBorder="1" applyAlignment="1">
      <alignment horizontal="center" vertical="center"/>
    </xf>
    <xf numFmtId="0" fontId="62" fillId="0" borderId="64" xfId="0" applyFont="1" applyBorder="1" applyAlignment="1">
      <alignment horizontal="center" vertical="center"/>
    </xf>
    <xf numFmtId="0" fontId="14" fillId="0" borderId="0" xfId="0" applyFont="1" applyAlignment="1">
      <alignment horizontal="distributed" vertical="center"/>
    </xf>
    <xf numFmtId="0" fontId="35" fillId="0" borderId="0" xfId="0" applyFont="1" applyAlignment="1">
      <alignment horizontal="right" vertical="center"/>
    </xf>
    <xf numFmtId="0" fontId="18" fillId="0" borderId="0" xfId="0" applyFont="1" applyAlignment="1">
      <alignment vertical="top" wrapText="1"/>
    </xf>
    <xf numFmtId="0" fontId="10"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center" vertical="center" wrapText="1"/>
    </xf>
    <xf numFmtId="0" fontId="36" fillId="0" borderId="0" xfId="0" applyFont="1" applyAlignment="1">
      <alignment horizontal="center" vertical="center"/>
    </xf>
    <xf numFmtId="176" fontId="19" fillId="0" borderId="0" xfId="0" applyNumberFormat="1" applyFont="1" applyAlignment="1">
      <alignment horizontal="center" vertical="center"/>
    </xf>
    <xf numFmtId="38" fontId="17" fillId="0" borderId="0" xfId="2" applyFont="1" applyBorder="1" applyAlignment="1">
      <alignment horizontal="center" vertical="center" wrapText="1"/>
    </xf>
    <xf numFmtId="0" fontId="45" fillId="0" borderId="49" xfId="0" applyFont="1" applyBorder="1" applyAlignment="1">
      <alignment vertical="center" wrapText="1"/>
    </xf>
    <xf numFmtId="0" fontId="45" fillId="0" borderId="6" xfId="0" applyFont="1" applyBorder="1" applyAlignment="1">
      <alignment vertical="center" wrapText="1"/>
    </xf>
    <xf numFmtId="0" fontId="45" fillId="0" borderId="48" xfId="0" applyFont="1" applyBorder="1" applyAlignment="1">
      <alignment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0" fontId="60" fillId="0" borderId="11" xfId="0" applyFont="1" applyBorder="1" applyAlignment="1">
      <alignment horizontal="left" vertical="center" wrapText="1"/>
    </xf>
    <xf numFmtId="0" fontId="17" fillId="0" borderId="39" xfId="0" applyFont="1" applyBorder="1" applyAlignment="1">
      <alignment horizontal="left" vertical="center"/>
    </xf>
    <xf numFmtId="0" fontId="17" fillId="0" borderId="0" xfId="0" applyFont="1" applyBorder="1" applyAlignment="1">
      <alignment horizontal="left" vertical="center"/>
    </xf>
    <xf numFmtId="0" fontId="60" fillId="0" borderId="37" xfId="0" applyFont="1" applyBorder="1" applyAlignment="1">
      <alignment vertical="center" wrapText="1"/>
    </xf>
    <xf numFmtId="0" fontId="60" fillId="0" borderId="13" xfId="0" applyFont="1" applyBorder="1" applyAlignment="1">
      <alignment vertical="center" wrapText="1"/>
    </xf>
    <xf numFmtId="0" fontId="60" fillId="0" borderId="49" xfId="0" applyFont="1" applyBorder="1" applyAlignment="1">
      <alignment vertical="center" wrapText="1"/>
    </xf>
    <xf numFmtId="0" fontId="60" fillId="0" borderId="6" xfId="0" applyFont="1" applyBorder="1" applyAlignment="1">
      <alignment vertical="center" wrapText="1"/>
    </xf>
    <xf numFmtId="0" fontId="45" fillId="0" borderId="61" xfId="0" applyFont="1" applyBorder="1" applyAlignment="1">
      <alignment horizontal="left" vertical="center"/>
    </xf>
    <xf numFmtId="0" fontId="45" fillId="0" borderId="5" xfId="0" applyFont="1" applyBorder="1" applyAlignment="1">
      <alignment horizontal="left" vertical="center"/>
    </xf>
    <xf numFmtId="0" fontId="45" fillId="0" borderId="39" xfId="0" applyFont="1" applyBorder="1" applyAlignment="1">
      <alignment horizontal="left" vertical="center"/>
    </xf>
    <xf numFmtId="0" fontId="45" fillId="0" borderId="3" xfId="0" applyFont="1" applyBorder="1" applyAlignment="1">
      <alignment horizontal="left" vertical="center"/>
    </xf>
    <xf numFmtId="0" fontId="45" fillId="0" borderId="38" xfId="0" applyFont="1" applyBorder="1" applyAlignment="1">
      <alignment horizontal="left" vertical="center"/>
    </xf>
    <xf numFmtId="0" fontId="45" fillId="0" borderId="32" xfId="0" applyFont="1" applyBorder="1" applyAlignment="1">
      <alignment horizontal="left" vertical="center"/>
    </xf>
    <xf numFmtId="0" fontId="60" fillId="0" borderId="63" xfId="0" applyFont="1" applyBorder="1" applyAlignment="1">
      <alignment horizontal="left" vertical="center" wrapText="1"/>
    </xf>
    <xf numFmtId="0" fontId="17" fillId="0" borderId="49" xfId="0" applyFont="1" applyBorder="1" applyAlignment="1">
      <alignment horizontal="left" vertical="center" wrapText="1"/>
    </xf>
    <xf numFmtId="0" fontId="17" fillId="0" borderId="6" xfId="0" applyFont="1" applyBorder="1" applyAlignment="1">
      <alignment horizontal="left" vertical="center" wrapText="1"/>
    </xf>
    <xf numFmtId="0" fontId="17" fillId="0" borderId="48" xfId="0" applyFont="1" applyBorder="1" applyAlignment="1">
      <alignment horizontal="left" vertical="center" wrapText="1"/>
    </xf>
    <xf numFmtId="0" fontId="14" fillId="0" borderId="8"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wrapText="1"/>
    </xf>
    <xf numFmtId="0" fontId="14" fillId="0" borderId="0" xfId="0" applyFont="1" applyBorder="1" applyAlignment="1">
      <alignment horizontal="left" vertical="center" wrapText="1"/>
    </xf>
    <xf numFmtId="0" fontId="60" fillId="0" borderId="59" xfId="0" applyFont="1" applyBorder="1" applyAlignment="1">
      <alignment horizontal="left" vertical="center" wrapText="1"/>
    </xf>
    <xf numFmtId="0" fontId="60" fillId="0" borderId="23" xfId="0" applyFont="1" applyBorder="1" applyAlignment="1">
      <alignment horizontal="left" vertical="center" wrapText="1"/>
    </xf>
    <xf numFmtId="0" fontId="60" fillId="0" borderId="24" xfId="0" applyFont="1" applyBorder="1" applyAlignment="1">
      <alignment horizontal="left" vertical="center" wrapText="1"/>
    </xf>
    <xf numFmtId="0" fontId="60" fillId="0" borderId="18" xfId="0" applyFont="1" applyBorder="1" applyAlignment="1">
      <alignment horizontal="left" vertical="center" wrapText="1"/>
    </xf>
    <xf numFmtId="0" fontId="60" fillId="0" borderId="19" xfId="0" applyFont="1" applyBorder="1" applyAlignment="1">
      <alignment horizontal="left" vertical="center" wrapText="1"/>
    </xf>
    <xf numFmtId="0" fontId="60" fillId="0" borderId="20" xfId="0" applyFont="1" applyBorder="1" applyAlignment="1">
      <alignment horizontal="left" vertical="center" wrapText="1"/>
    </xf>
    <xf numFmtId="0" fontId="60" fillId="0" borderId="60" xfId="0" applyFont="1" applyBorder="1" applyAlignment="1">
      <alignment horizontal="left" vertical="center" wrapText="1"/>
    </xf>
    <xf numFmtId="0" fontId="60" fillId="0" borderId="67" xfId="0" applyFont="1" applyBorder="1" applyAlignment="1">
      <alignment horizontal="left" vertical="center" wrapText="1"/>
    </xf>
    <xf numFmtId="0" fontId="60" fillId="0" borderId="66" xfId="0" applyFont="1" applyBorder="1" applyAlignment="1">
      <alignment horizontal="left" vertical="center" wrapText="1"/>
    </xf>
    <xf numFmtId="0" fontId="14" fillId="0" borderId="0" xfId="0" applyFont="1" applyAlignment="1">
      <alignment horizontal="left" vertical="top" wrapText="1"/>
    </xf>
    <xf numFmtId="0" fontId="14" fillId="0" borderId="21" xfId="0" applyFont="1" applyBorder="1" applyAlignment="1">
      <alignment vertical="center"/>
    </xf>
    <xf numFmtId="0" fontId="14" fillId="0" borderId="13" xfId="0" applyFont="1" applyBorder="1" applyAlignment="1">
      <alignment vertical="center"/>
    </xf>
    <xf numFmtId="0" fontId="14" fillId="0" borderId="31" xfId="0" applyFont="1" applyBorder="1" applyAlignment="1">
      <alignment vertical="center"/>
    </xf>
    <xf numFmtId="0" fontId="14" fillId="0" borderId="0" xfId="0" applyFont="1" applyBorder="1" applyAlignment="1">
      <alignment vertical="center" wrapText="1"/>
    </xf>
    <xf numFmtId="0" fontId="62" fillId="0" borderId="50" xfId="0" applyFont="1" applyBorder="1" applyAlignment="1">
      <alignment horizontal="center" vertical="center" wrapText="1"/>
    </xf>
    <xf numFmtId="0" fontId="62" fillId="0" borderId="63" xfId="0" applyFont="1" applyBorder="1" applyAlignment="1">
      <alignment horizontal="center" vertical="center" wrapText="1"/>
    </xf>
    <xf numFmtId="0" fontId="62" fillId="0" borderId="51" xfId="0" applyFont="1" applyBorder="1" applyAlignment="1">
      <alignment horizontal="center" vertical="center"/>
    </xf>
    <xf numFmtId="0" fontId="62" fillId="0" borderId="11" xfId="0" applyFont="1" applyBorder="1" applyAlignment="1">
      <alignment horizontal="center" vertical="center"/>
    </xf>
    <xf numFmtId="0" fontId="58" fillId="9" borderId="87" xfId="0" applyFont="1" applyFill="1" applyBorder="1" applyAlignment="1">
      <alignment horizontal="center" vertical="center"/>
    </xf>
    <xf numFmtId="0" fontId="58" fillId="9" borderId="86" xfId="0" applyFont="1" applyFill="1" applyBorder="1" applyAlignment="1">
      <alignment horizontal="center" vertical="center"/>
    </xf>
    <xf numFmtId="0" fontId="18" fillId="0" borderId="63"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6" xfId="0" applyFont="1" applyBorder="1" applyAlignment="1">
      <alignment horizontal="center" vertical="center" wrapText="1"/>
    </xf>
    <xf numFmtId="0" fontId="14" fillId="0" borderId="0" xfId="0" applyFont="1" applyAlignment="1"/>
    <xf numFmtId="0" fontId="2" fillId="0" borderId="12" xfId="1" applyBorder="1" applyAlignment="1">
      <alignment horizontal="left" vertical="top" indent="1"/>
    </xf>
    <xf numFmtId="0" fontId="14" fillId="0" borderId="12"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14" fillId="0" borderId="37" xfId="0" applyFont="1" applyBorder="1" applyAlignment="1">
      <alignment horizontal="center"/>
    </xf>
    <xf numFmtId="0" fontId="14"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17" fillId="9" borderId="20" xfId="0" applyFont="1" applyFill="1" applyBorder="1" applyAlignment="1">
      <alignment horizontal="center" vertical="center"/>
    </xf>
    <xf numFmtId="0" fontId="14" fillId="0" borderId="0" xfId="0" applyFont="1" applyAlignment="1">
      <alignment vertical="top" wrapText="1"/>
    </xf>
    <xf numFmtId="0" fontId="60" fillId="0" borderId="39" xfId="0" applyFont="1" applyBorder="1" applyAlignment="1">
      <alignment horizontal="left" vertical="center" wrapText="1"/>
    </xf>
    <xf numFmtId="0" fontId="60" fillId="0" borderId="0" xfId="0" applyFont="1" applyBorder="1" applyAlignment="1">
      <alignment horizontal="left" vertical="center" wrapText="1"/>
    </xf>
    <xf numFmtId="0" fontId="60" fillId="0" borderId="15" xfId="0" applyFont="1" applyBorder="1" applyAlignment="1">
      <alignment horizontal="left" vertical="center" wrapText="1"/>
    </xf>
    <xf numFmtId="0" fontId="60" fillId="0" borderId="39" xfId="0" applyFont="1" applyBorder="1" applyAlignment="1">
      <alignment horizontal="left" vertical="center"/>
    </xf>
    <xf numFmtId="0" fontId="60" fillId="0" borderId="0" xfId="0" applyFont="1" applyAlignment="1">
      <alignment horizontal="left" vertical="center"/>
    </xf>
    <xf numFmtId="0" fontId="60" fillId="0" borderId="15" xfId="0" applyFont="1" applyBorder="1" applyAlignment="1">
      <alignment horizontal="left" vertical="center"/>
    </xf>
    <xf numFmtId="0" fontId="14" fillId="10" borderId="10" xfId="0" applyFont="1" applyFill="1" applyBorder="1" applyAlignment="1">
      <alignment horizontal="center" vertical="center"/>
    </xf>
    <xf numFmtId="0" fontId="14" fillId="10" borderId="4" xfId="0" applyFont="1" applyFill="1" applyBorder="1" applyAlignment="1">
      <alignment horizontal="center" vertical="center"/>
    </xf>
    <xf numFmtId="0" fontId="14" fillId="10" borderId="5" xfId="0" applyFont="1" applyFill="1" applyBorder="1" applyAlignment="1">
      <alignment horizontal="center" vertical="center"/>
    </xf>
    <xf numFmtId="0" fontId="14" fillId="0" borderId="30" xfId="0" applyFont="1" applyBorder="1" applyAlignment="1">
      <alignment horizontal="center" vertical="center"/>
    </xf>
    <xf numFmtId="0" fontId="14" fillId="0" borderId="71" xfId="0" applyFont="1" applyBorder="1" applyAlignment="1">
      <alignment horizontal="center" vertical="center"/>
    </xf>
    <xf numFmtId="0" fontId="14" fillId="0" borderId="43" xfId="0" applyFont="1" applyBorder="1" applyAlignment="1">
      <alignment horizontal="center" vertical="center"/>
    </xf>
    <xf numFmtId="0" fontId="14" fillId="0" borderId="23" xfId="0" applyFont="1" applyBorder="1" applyAlignment="1">
      <alignment horizontal="center" vertical="center"/>
    </xf>
    <xf numFmtId="0" fontId="14" fillId="0" borderId="35" xfId="0" applyFont="1" applyBorder="1" applyAlignment="1">
      <alignment horizontal="center" vertical="center"/>
    </xf>
    <xf numFmtId="0" fontId="14" fillId="0" borderId="22" xfId="0" applyFont="1" applyBorder="1" applyAlignment="1">
      <alignment horizontal="center" vertical="center"/>
    </xf>
    <xf numFmtId="0" fontId="14" fillId="0" borderId="27" xfId="0" applyFont="1" applyBorder="1" applyAlignment="1">
      <alignment horizontal="center" vertical="center"/>
    </xf>
    <xf numFmtId="0" fontId="14" fillId="0" borderId="8" xfId="0" applyFont="1" applyBorder="1" applyAlignment="1">
      <alignment horizontal="center" vertical="center"/>
    </xf>
    <xf numFmtId="0" fontId="14" fillId="0" borderId="28" xfId="0" applyFont="1" applyBorder="1" applyAlignment="1">
      <alignment horizontal="center" vertical="center"/>
    </xf>
    <xf numFmtId="0" fontId="14" fillId="0" borderId="33" xfId="0" applyFont="1" applyBorder="1" applyAlignment="1">
      <alignment horizontal="center" vertical="center"/>
    </xf>
    <xf numFmtId="0" fontId="14" fillId="0" borderId="29" xfId="0" applyFont="1" applyBorder="1" applyAlignment="1">
      <alignment horizontal="center" vertical="center"/>
    </xf>
    <xf numFmtId="0" fontId="14" fillId="0" borderId="12" xfId="0" applyFont="1" applyBorder="1" applyAlignment="1">
      <alignment vertical="center" shrinkToFit="1"/>
    </xf>
    <xf numFmtId="0" fontId="14" fillId="0" borderId="0" xfId="0" applyFont="1" applyBorder="1" applyAlignment="1">
      <alignment vertical="center" shrinkToFit="1"/>
    </xf>
    <xf numFmtId="0" fontId="14" fillId="0" borderId="3" xfId="0" applyFont="1" applyBorder="1" applyAlignment="1">
      <alignment vertical="center" shrinkToFit="1"/>
    </xf>
    <xf numFmtId="0" fontId="14" fillId="0" borderId="12" xfId="0" applyFont="1" applyBorder="1" applyAlignment="1">
      <alignment horizontal="left" vertical="center" wrapText="1"/>
    </xf>
    <xf numFmtId="0" fontId="14" fillId="0" borderId="3" xfId="0" applyFont="1" applyBorder="1" applyAlignment="1">
      <alignment horizontal="left" vertical="center" wrapText="1"/>
    </xf>
    <xf numFmtId="0" fontId="14" fillId="0" borderId="44" xfId="0" applyFont="1" applyBorder="1" applyAlignment="1">
      <alignment horizontal="left" vertical="center" wrapText="1"/>
    </xf>
    <xf numFmtId="0" fontId="14" fillId="0" borderId="16" xfId="0" applyFont="1" applyBorder="1" applyAlignment="1">
      <alignment horizontal="left" vertical="center" wrapText="1"/>
    </xf>
    <xf numFmtId="0" fontId="14" fillId="0" borderId="32" xfId="0" applyFont="1" applyBorder="1" applyAlignment="1">
      <alignment horizontal="left" vertical="center" wrapText="1"/>
    </xf>
    <xf numFmtId="0" fontId="14" fillId="0" borderId="9" xfId="0" applyFont="1" applyBorder="1" applyAlignment="1">
      <alignment horizontal="left" vertical="center" wrapText="1"/>
    </xf>
    <xf numFmtId="0" fontId="14" fillId="0" borderId="6" xfId="0" applyFont="1" applyBorder="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top"/>
    </xf>
    <xf numFmtId="0" fontId="11" fillId="0" borderId="0" xfId="0" applyFont="1" applyAlignment="1">
      <alignment vertical="top" wrapText="1"/>
    </xf>
    <xf numFmtId="0" fontId="51" fillId="0" borderId="0" xfId="0" applyFont="1" applyBorder="1" applyAlignment="1">
      <alignment horizontal="left" vertical="center" wrapText="1"/>
    </xf>
    <xf numFmtId="0" fontId="60" fillId="0" borderId="61" xfId="0" applyFont="1" applyBorder="1" applyAlignment="1">
      <alignment horizontal="left" vertical="center" wrapText="1"/>
    </xf>
    <xf numFmtId="0" fontId="60" fillId="0" borderId="4" xfId="0" applyFont="1" applyBorder="1" applyAlignment="1">
      <alignment horizontal="left" vertical="center" wrapText="1"/>
    </xf>
    <xf numFmtId="0" fontId="60" fillId="0" borderId="70" xfId="0" applyFont="1" applyBorder="1" applyAlignment="1">
      <alignment horizontal="left" vertical="center" wrapText="1"/>
    </xf>
    <xf numFmtId="0" fontId="60" fillId="0" borderId="38" xfId="0" applyFont="1" applyBorder="1" applyAlignment="1">
      <alignment horizontal="left" vertical="center" wrapText="1"/>
    </xf>
    <xf numFmtId="0" fontId="60" fillId="0" borderId="16" xfId="0" applyFont="1" applyBorder="1" applyAlignment="1">
      <alignment horizontal="left" vertical="center" wrapText="1"/>
    </xf>
    <xf numFmtId="0" fontId="60" fillId="0" borderId="17" xfId="0" applyFont="1" applyBorder="1" applyAlignment="1">
      <alignment horizontal="left" vertical="center" wrapText="1"/>
    </xf>
    <xf numFmtId="0" fontId="18" fillId="9" borderId="30" xfId="0" applyFont="1" applyFill="1" applyBorder="1" applyAlignment="1">
      <alignment horizontal="center" vertical="center"/>
    </xf>
    <xf numFmtId="0" fontId="18" fillId="9" borderId="24" xfId="0" applyFont="1" applyFill="1" applyBorder="1" applyAlignment="1">
      <alignment horizontal="center" vertical="center"/>
    </xf>
    <xf numFmtId="0" fontId="18" fillId="0" borderId="59" xfId="0" applyFont="1" applyBorder="1" applyAlignment="1">
      <alignment horizontal="center" vertical="center"/>
    </xf>
    <xf numFmtId="0" fontId="18" fillId="0" borderId="23" xfId="0" applyFont="1" applyBorder="1" applyAlignment="1">
      <alignment horizontal="center" vertical="center"/>
    </xf>
    <xf numFmtId="0" fontId="18" fillId="9" borderId="65" xfId="0" applyFont="1" applyFill="1" applyBorder="1" applyAlignment="1">
      <alignment horizontal="center" vertical="center"/>
    </xf>
    <xf numFmtId="0" fontId="18" fillId="9" borderId="66" xfId="0" applyFont="1" applyFill="1" applyBorder="1" applyAlignment="1">
      <alignment horizontal="center" vertical="center"/>
    </xf>
    <xf numFmtId="0" fontId="18" fillId="0" borderId="60"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8" fillId="0" borderId="0" xfId="0" applyFont="1" applyAlignment="1">
      <alignment horizontal="right" vertical="center"/>
    </xf>
    <xf numFmtId="0" fontId="18" fillId="9" borderId="50" xfId="0" applyFont="1" applyFill="1" applyBorder="1" applyAlignment="1">
      <alignment horizontal="center" vertical="center"/>
    </xf>
    <xf numFmtId="0" fontId="18" fillId="9" borderId="63" xfId="0" applyFont="1" applyFill="1" applyBorder="1" applyAlignment="1">
      <alignment horizontal="center" vertical="center"/>
    </xf>
    <xf numFmtId="0" fontId="18" fillId="9" borderId="52" xfId="0" applyFont="1" applyFill="1" applyBorder="1" applyAlignment="1">
      <alignment horizontal="center" vertical="center"/>
    </xf>
    <xf numFmtId="0" fontId="18" fillId="9" borderId="64" xfId="0" applyFont="1" applyFill="1" applyBorder="1" applyAlignment="1">
      <alignment horizontal="center" vertical="center"/>
    </xf>
    <xf numFmtId="0" fontId="14" fillId="0" borderId="63" xfId="0" applyFont="1" applyBorder="1" applyAlignment="1">
      <alignment horizontal="center" vertical="center"/>
    </xf>
    <xf numFmtId="0" fontId="14" fillId="0" borderId="25" xfId="0" applyFont="1" applyBorder="1" applyAlignment="1">
      <alignment horizontal="center" vertical="center"/>
    </xf>
    <xf numFmtId="0" fontId="14" fillId="0" borderId="64" xfId="0" applyFont="1" applyBorder="1" applyAlignment="1">
      <alignment horizontal="center" vertical="center"/>
    </xf>
    <xf numFmtId="0" fontId="14" fillId="0" borderId="53" xfId="0" applyFont="1" applyBorder="1" applyAlignment="1">
      <alignment horizontal="center" vertical="center"/>
    </xf>
    <xf numFmtId="0" fontId="17" fillId="9" borderId="46" xfId="0" applyFont="1" applyFill="1" applyBorder="1" applyAlignment="1">
      <alignment horizontal="center" vertical="center"/>
    </xf>
    <xf numFmtId="0" fontId="14" fillId="0" borderId="33" xfId="0" applyFont="1" applyBorder="1" applyAlignment="1">
      <alignment horizontal="center" vertical="top"/>
    </xf>
    <xf numFmtId="0" fontId="14" fillId="0" borderId="17" xfId="0" applyFont="1" applyBorder="1" applyAlignment="1">
      <alignment horizontal="center" vertical="top"/>
    </xf>
    <xf numFmtId="0" fontId="14" fillId="0" borderId="38" xfId="0" applyFont="1" applyBorder="1" applyAlignment="1">
      <alignment horizontal="center" vertical="top"/>
    </xf>
    <xf numFmtId="0" fontId="14" fillId="0" borderId="9" xfId="0" applyFont="1" applyBorder="1" applyAlignment="1">
      <alignment horizontal="center" vertical="top"/>
    </xf>
    <xf numFmtId="0" fontId="14" fillId="0" borderId="48" xfId="0" applyFont="1" applyBorder="1" applyAlignment="1">
      <alignment horizontal="center" vertical="top"/>
    </xf>
    <xf numFmtId="0" fontId="14" fillId="0" borderId="49" xfId="0" applyFont="1" applyBorder="1" applyAlignment="1">
      <alignment horizontal="center" vertical="top"/>
    </xf>
    <xf numFmtId="0" fontId="18" fillId="0" borderId="90"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0" xfId="0" applyFont="1" applyAlignment="1">
      <alignment horizontal="left" vertical="center" wrapText="1"/>
    </xf>
    <xf numFmtId="0" fontId="14" fillId="9" borderId="72" xfId="0" applyFont="1" applyFill="1" applyBorder="1" applyAlignment="1">
      <alignment horizontal="center" vertical="center"/>
    </xf>
    <xf numFmtId="0" fontId="14" fillId="9" borderId="73" xfId="0" applyFont="1" applyFill="1" applyBorder="1" applyAlignment="1">
      <alignment horizontal="center" vertical="center"/>
    </xf>
    <xf numFmtId="0" fontId="14" fillId="9" borderId="74" xfId="0" applyFont="1" applyFill="1" applyBorder="1" applyAlignment="1">
      <alignment horizontal="center" vertical="center"/>
    </xf>
    <xf numFmtId="0" fontId="38" fillId="0" borderId="0" xfId="0" applyFont="1" applyAlignment="1">
      <alignment horizontal="center" vertical="center"/>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60" fillId="0" borderId="37" xfId="0" applyFont="1" applyBorder="1" applyAlignment="1">
      <alignment horizontal="left" vertical="center" wrapText="1"/>
    </xf>
    <xf numFmtId="0" fontId="60" fillId="0" borderId="31" xfId="0" applyFont="1" applyBorder="1" applyAlignment="1">
      <alignment horizontal="left" vertical="center" wrapText="1"/>
    </xf>
    <xf numFmtId="0" fontId="45" fillId="0" borderId="60" xfId="0" applyFont="1" applyBorder="1" applyAlignment="1">
      <alignment horizontal="left" vertical="center"/>
    </xf>
    <xf numFmtId="0" fontId="45" fillId="0" borderId="68" xfId="0" applyFont="1" applyBorder="1" applyAlignment="1">
      <alignment horizontal="left" vertical="center"/>
    </xf>
    <xf numFmtId="0" fontId="45" fillId="0" borderId="37" xfId="0" applyFont="1" applyBorder="1" applyAlignment="1">
      <alignment vertical="center"/>
    </xf>
    <xf numFmtId="0" fontId="45" fillId="0" borderId="13" xfId="0" applyFont="1" applyBorder="1" applyAlignment="1">
      <alignment vertical="center"/>
    </xf>
    <xf numFmtId="0" fontId="45" fillId="0" borderId="14" xfId="0" applyFont="1" applyBorder="1" applyAlignment="1">
      <alignment vertical="center"/>
    </xf>
    <xf numFmtId="0" fontId="45" fillId="0" borderId="37" xfId="0" applyFont="1" applyBorder="1" applyAlignment="1">
      <alignment horizontal="left" vertical="center"/>
    </xf>
    <xf numFmtId="0" fontId="45" fillId="0" borderId="31" xfId="0" applyFont="1" applyBorder="1" applyAlignment="1">
      <alignment horizontal="left" vertical="center"/>
    </xf>
    <xf numFmtId="0" fontId="45" fillId="0" borderId="60" xfId="0" applyFont="1" applyBorder="1" applyAlignment="1">
      <alignment horizontal="left" vertical="center" wrapText="1"/>
    </xf>
    <xf numFmtId="0" fontId="45" fillId="0" borderId="68" xfId="0" applyFont="1" applyBorder="1" applyAlignment="1">
      <alignment horizontal="left" vertical="center" wrapText="1"/>
    </xf>
    <xf numFmtId="0" fontId="14" fillId="0" borderId="21" xfId="0" applyFont="1" applyBorder="1" applyAlignment="1">
      <alignment vertical="center" shrinkToFit="1"/>
    </xf>
    <xf numFmtId="0" fontId="14" fillId="0" borderId="13" xfId="0" applyFont="1" applyBorder="1" applyAlignment="1">
      <alignment vertical="center" shrinkToFit="1"/>
    </xf>
    <xf numFmtId="0" fontId="14" fillId="0" borderId="31" xfId="0" applyFont="1" applyBorder="1" applyAlignment="1">
      <alignment vertical="center" shrinkToFit="1"/>
    </xf>
    <xf numFmtId="0" fontId="60" fillId="0" borderId="49" xfId="0" applyFont="1" applyBorder="1" applyAlignment="1">
      <alignment horizontal="left" vertical="center" wrapText="1"/>
    </xf>
    <xf numFmtId="0" fontId="60" fillId="0" borderId="2" xfId="0" applyFont="1" applyBorder="1" applyAlignment="1">
      <alignment horizontal="left" vertical="center" wrapText="1"/>
    </xf>
    <xf numFmtId="0" fontId="60" fillId="0" borderId="13" xfId="0" applyFont="1" applyBorder="1" applyAlignment="1">
      <alignment horizontal="left" vertical="center" wrapText="1"/>
    </xf>
    <xf numFmtId="0" fontId="60" fillId="0" borderId="14" xfId="0" applyFont="1" applyBorder="1" applyAlignment="1">
      <alignment horizontal="left" vertical="center" wrapText="1"/>
    </xf>
    <xf numFmtId="0" fontId="60" fillId="0" borderId="6" xfId="0" applyFont="1" applyBorder="1" applyAlignment="1">
      <alignment horizontal="left" vertical="center" wrapText="1"/>
    </xf>
    <xf numFmtId="0" fontId="60" fillId="0" borderId="48" xfId="0" applyFont="1" applyBorder="1" applyAlignment="1">
      <alignment horizontal="left" vertical="center" wrapText="1"/>
    </xf>
    <xf numFmtId="0" fontId="14" fillId="0" borderId="54" xfId="0" applyFont="1" applyBorder="1" applyAlignment="1">
      <alignment horizontal="center" vertical="center" wrapText="1"/>
    </xf>
    <xf numFmtId="0" fontId="60" fillId="0" borderId="39" xfId="0" applyFont="1" applyBorder="1" applyAlignment="1">
      <alignment horizontal="center" vertical="center" wrapText="1"/>
    </xf>
    <xf numFmtId="0" fontId="60" fillId="0" borderId="0" xfId="0" applyFont="1" applyBorder="1" applyAlignment="1">
      <alignment horizontal="center" vertical="center" wrapText="1"/>
    </xf>
    <xf numFmtId="0" fontId="60" fillId="0" borderId="15" xfId="0" applyFont="1" applyBorder="1" applyAlignment="1">
      <alignment horizontal="center" vertical="center" wrapText="1"/>
    </xf>
    <xf numFmtId="0" fontId="18" fillId="9" borderId="23" xfId="0" applyFont="1" applyFill="1" applyBorder="1" applyAlignment="1">
      <alignment horizontal="center" vertical="center"/>
    </xf>
    <xf numFmtId="0" fontId="18" fillId="9" borderId="35" xfId="0" applyFont="1" applyFill="1" applyBorder="1" applyAlignment="1">
      <alignment horizontal="center" vertical="center"/>
    </xf>
    <xf numFmtId="0" fontId="18" fillId="9" borderId="82" xfId="0" applyFont="1" applyFill="1" applyBorder="1" applyAlignment="1">
      <alignment horizontal="center" vertical="center"/>
    </xf>
    <xf numFmtId="0" fontId="18" fillId="9" borderId="83" xfId="0" applyFont="1" applyFill="1" applyBorder="1" applyAlignment="1">
      <alignment horizontal="center" vertical="center"/>
    </xf>
    <xf numFmtId="0" fontId="18" fillId="9" borderId="84" xfId="0" applyFont="1" applyFill="1" applyBorder="1" applyAlignment="1">
      <alignment horizontal="center" vertical="center"/>
    </xf>
    <xf numFmtId="0" fontId="18" fillId="9" borderId="77" xfId="0" applyFont="1" applyFill="1" applyBorder="1" applyAlignment="1">
      <alignment horizontal="center" vertical="center"/>
    </xf>
    <xf numFmtId="0" fontId="18" fillId="9" borderId="78" xfId="0" applyFont="1" applyFill="1" applyBorder="1" applyAlignment="1">
      <alignment horizontal="center" vertical="center"/>
    </xf>
    <xf numFmtId="0" fontId="18" fillId="0" borderId="79" xfId="0" applyFont="1" applyBorder="1" applyAlignment="1">
      <alignment horizontal="center" vertical="center" wrapText="1"/>
    </xf>
    <xf numFmtId="0" fontId="18" fillId="0" borderId="8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45"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62" fillId="9" borderId="55" xfId="0" applyFont="1" applyFill="1" applyBorder="1" applyAlignment="1">
      <alignment horizontal="center" vertical="center"/>
    </xf>
    <xf numFmtId="0" fontId="62" fillId="9" borderId="56" xfId="0" applyFont="1" applyFill="1" applyBorder="1" applyAlignment="1">
      <alignment horizontal="center" vertical="center"/>
    </xf>
    <xf numFmtId="0" fontId="18" fillId="0" borderId="59" xfId="0" applyFont="1" applyBorder="1" applyAlignment="1">
      <alignment horizontal="center" vertical="center" wrapText="1" shrinkToFit="1"/>
    </xf>
    <xf numFmtId="0" fontId="18" fillId="0" borderId="35" xfId="0" applyFont="1" applyBorder="1" applyAlignment="1">
      <alignment horizontal="center" vertical="center" wrapText="1" shrinkToFit="1"/>
    </xf>
    <xf numFmtId="0" fontId="44" fillId="0" borderId="0" xfId="0" applyFont="1" applyAlignment="1">
      <alignment horizontal="distributed" vertical="center" indent="2"/>
    </xf>
    <xf numFmtId="0" fontId="45" fillId="9" borderId="11" xfId="0" applyFont="1" applyFill="1" applyBorder="1" applyAlignment="1">
      <alignment horizontal="center" vertical="center"/>
    </xf>
    <xf numFmtId="0" fontId="60" fillId="0" borderId="0" xfId="0" applyFont="1" applyFill="1" applyAlignment="1">
      <alignment horizontal="left" vertical="center" wrapText="1"/>
    </xf>
    <xf numFmtId="0" fontId="60" fillId="0" borderId="0" xfId="0" applyFont="1" applyFill="1" applyAlignment="1">
      <alignment horizontal="center" vertical="center"/>
    </xf>
    <xf numFmtId="0" fontId="22" fillId="0" borderId="11" xfId="0" applyFont="1" applyBorder="1" applyAlignment="1">
      <alignment horizontal="center" vertical="center"/>
    </xf>
    <xf numFmtId="0" fontId="22" fillId="9" borderId="11" xfId="0" applyFont="1" applyFill="1" applyBorder="1" applyAlignment="1">
      <alignment horizontal="center" vertical="center"/>
    </xf>
    <xf numFmtId="0" fontId="22" fillId="0" borderId="11" xfId="0" applyFont="1" applyBorder="1" applyAlignment="1">
      <alignment horizontal="center" vertical="center" wrapText="1"/>
    </xf>
    <xf numFmtId="0" fontId="22" fillId="0" borderId="11" xfId="0" applyFont="1" applyBorder="1" applyAlignment="1">
      <alignment horizontal="center" vertical="center" shrinkToFit="1"/>
    </xf>
    <xf numFmtId="38" fontId="22" fillId="9" borderId="11" xfId="2" applyFont="1" applyFill="1" applyBorder="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53" fillId="12" borderId="50" xfId="0" applyFont="1" applyFill="1" applyBorder="1" applyAlignment="1">
      <alignment horizontal="center" vertical="center" wrapText="1"/>
    </xf>
    <xf numFmtId="0" fontId="53" fillId="12" borderId="5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1" xfId="0" applyFont="1" applyBorder="1" applyAlignment="1">
      <alignment horizontal="center" vertical="center"/>
    </xf>
    <xf numFmtId="0" fontId="54" fillId="9" borderId="18" xfId="0" applyFont="1" applyFill="1" applyBorder="1" applyAlignment="1">
      <alignment horizontal="center" vertical="center"/>
    </xf>
    <xf numFmtId="0" fontId="54" fillId="9" borderId="20" xfId="0" applyFont="1" applyFill="1" applyBorder="1" applyAlignment="1">
      <alignment horizontal="center" vertical="center"/>
    </xf>
    <xf numFmtId="0" fontId="11" fillId="0" borderId="37" xfId="0" applyFont="1" applyBorder="1" applyAlignment="1">
      <alignment horizontal="left" vertical="center" wrapText="1"/>
    </xf>
    <xf numFmtId="0" fontId="11" fillId="0" borderId="14" xfId="0" applyFont="1" applyBorder="1" applyAlignment="1">
      <alignment horizontal="left" vertical="center"/>
    </xf>
    <xf numFmtId="0" fontId="11" fillId="0" borderId="39" xfId="0" applyFont="1" applyBorder="1" applyAlignment="1">
      <alignment horizontal="left" vertical="center"/>
    </xf>
    <xf numFmtId="0" fontId="11" fillId="0" borderId="15" xfId="0" applyFont="1" applyBorder="1" applyAlignment="1">
      <alignment horizontal="left" vertical="center"/>
    </xf>
    <xf numFmtId="0" fontId="11" fillId="0" borderId="90" xfId="0" applyFont="1" applyBorder="1" applyAlignment="1">
      <alignment horizontal="left" vertical="center" wrapText="1"/>
    </xf>
    <xf numFmtId="0" fontId="11" fillId="0" borderId="89" xfId="0" applyFont="1" applyBorder="1" applyAlignment="1">
      <alignment horizontal="left" vertical="center" wrapText="1"/>
    </xf>
    <xf numFmtId="0" fontId="11" fillId="0" borderId="93" xfId="0" applyFont="1" applyBorder="1" applyAlignment="1">
      <alignment horizontal="left" vertical="center" wrapText="1"/>
    </xf>
    <xf numFmtId="0" fontId="11" fillId="0" borderId="69" xfId="0" applyFont="1" applyBorder="1" applyAlignment="1">
      <alignment horizontal="left" vertical="center" wrapText="1"/>
    </xf>
    <xf numFmtId="0" fontId="55" fillId="0" borderId="39" xfId="0" applyFont="1" applyBorder="1" applyAlignment="1">
      <alignment horizontal="center" vertical="center" wrapText="1"/>
    </xf>
    <xf numFmtId="0" fontId="56" fillId="0" borderId="39" xfId="0" applyFont="1" applyBorder="1" applyAlignment="1">
      <alignment horizontal="center" vertical="center" wrapText="1"/>
    </xf>
    <xf numFmtId="0" fontId="11" fillId="11" borderId="91" xfId="0" applyFont="1" applyFill="1" applyBorder="1" applyAlignment="1">
      <alignment horizontal="left" vertical="center" wrapText="1"/>
    </xf>
    <xf numFmtId="0" fontId="11" fillId="11" borderId="92" xfId="0" applyFont="1" applyFill="1" applyBorder="1" applyAlignment="1">
      <alignment horizontal="left" vertical="center"/>
    </xf>
    <xf numFmtId="0" fontId="11" fillId="11" borderId="39" xfId="0" applyFont="1" applyFill="1" applyBorder="1" applyAlignment="1">
      <alignment horizontal="left" vertical="center"/>
    </xf>
    <xf numFmtId="0" fontId="11" fillId="11" borderId="15" xfId="0" applyFont="1" applyFill="1" applyBorder="1" applyAlignment="1">
      <alignment horizontal="left" vertical="center"/>
    </xf>
    <xf numFmtId="0" fontId="11" fillId="11" borderId="94" xfId="0" applyFont="1" applyFill="1" applyBorder="1" applyAlignment="1">
      <alignment horizontal="left" vertical="center"/>
    </xf>
    <xf numFmtId="0" fontId="11" fillId="11" borderId="95" xfId="0" applyFont="1" applyFill="1" applyBorder="1" applyAlignment="1">
      <alignment horizontal="left" vertical="center"/>
    </xf>
    <xf numFmtId="0" fontId="11" fillId="0" borderId="91" xfId="0" applyFont="1" applyBorder="1" applyAlignment="1">
      <alignment horizontal="left" vertical="center" wrapText="1"/>
    </xf>
    <xf numFmtId="0" fontId="11" fillId="0" borderId="92" xfId="0" applyFont="1" applyBorder="1" applyAlignment="1">
      <alignment horizontal="left" vertical="center"/>
    </xf>
    <xf numFmtId="0" fontId="11" fillId="0" borderId="94" xfId="0" applyFont="1" applyBorder="1" applyAlignment="1">
      <alignment horizontal="left" vertical="center"/>
    </xf>
    <xf numFmtId="0" fontId="11" fillId="0" borderId="95" xfId="0" applyFont="1" applyBorder="1" applyAlignment="1">
      <alignment horizontal="left" vertical="center"/>
    </xf>
    <xf numFmtId="0" fontId="11" fillId="0" borderId="96" xfId="0" applyFont="1" applyBorder="1" applyAlignment="1">
      <alignment horizontal="left" vertical="center" wrapText="1"/>
    </xf>
    <xf numFmtId="0" fontId="37" fillId="13" borderId="91" xfId="0" applyFont="1" applyFill="1" applyBorder="1" applyAlignment="1">
      <alignment horizontal="left" vertical="center" wrapText="1"/>
    </xf>
    <xf numFmtId="0" fontId="37" fillId="13" borderId="92" xfId="0" applyFont="1" applyFill="1" applyBorder="1" applyAlignment="1">
      <alignment horizontal="left" vertical="center" wrapText="1"/>
    </xf>
    <xf numFmtId="0" fontId="37" fillId="13" borderId="39" xfId="0" applyFont="1" applyFill="1" applyBorder="1" applyAlignment="1">
      <alignment horizontal="left" vertical="center" wrapText="1"/>
    </xf>
    <xf numFmtId="0" fontId="37" fillId="13" borderId="15" xfId="0" applyFont="1" applyFill="1" applyBorder="1" applyAlignment="1">
      <alignment horizontal="left" vertical="center" wrapText="1"/>
    </xf>
    <xf numFmtId="0" fontId="37" fillId="13" borderId="38" xfId="0" applyFont="1" applyFill="1" applyBorder="1" applyAlignment="1">
      <alignment horizontal="left" vertical="center" wrapText="1"/>
    </xf>
    <xf numFmtId="0" fontId="37" fillId="13" borderId="17" xfId="0" applyFont="1" applyFill="1" applyBorder="1" applyAlignment="1">
      <alignment horizontal="left" vertical="center" wrapText="1"/>
    </xf>
    <xf numFmtId="0" fontId="11" fillId="0" borderId="38" xfId="0" applyFont="1" applyBorder="1" applyAlignment="1">
      <alignment horizontal="left" vertical="center"/>
    </xf>
    <xf numFmtId="0" fontId="11" fillId="0" borderId="17" xfId="0" applyFont="1" applyBorder="1" applyAlignment="1">
      <alignment horizontal="left" vertical="center"/>
    </xf>
    <xf numFmtId="0" fontId="11" fillId="0" borderId="93" xfId="0" applyFont="1" applyBorder="1" applyAlignment="1">
      <alignment horizontal="center" vertical="center" wrapText="1"/>
    </xf>
    <xf numFmtId="0" fontId="11" fillId="0" borderId="69" xfId="0" applyFont="1" applyBorder="1" applyAlignment="1">
      <alignment horizontal="center" vertical="center" wrapText="1"/>
    </xf>
    <xf numFmtId="0" fontId="57" fillId="14" borderId="19" xfId="0" applyFont="1" applyFill="1" applyBorder="1" applyAlignment="1">
      <alignment horizontal="center" vertical="center"/>
    </xf>
    <xf numFmtId="0" fontId="37" fillId="15" borderId="37" xfId="0" applyFont="1" applyFill="1" applyBorder="1" applyAlignment="1">
      <alignment horizontal="left" vertical="center" wrapText="1"/>
    </xf>
    <xf numFmtId="0" fontId="37" fillId="15" borderId="14" xfId="0" applyFont="1" applyFill="1" applyBorder="1" applyAlignment="1">
      <alignment horizontal="left" vertical="center"/>
    </xf>
    <xf numFmtId="0" fontId="37" fillId="15" borderId="39" xfId="0" applyFont="1" applyFill="1" applyBorder="1" applyAlignment="1">
      <alignment horizontal="left" vertical="center"/>
    </xf>
    <xf numFmtId="0" fontId="37" fillId="15" borderId="15" xfId="0" applyFont="1" applyFill="1" applyBorder="1" applyAlignment="1">
      <alignment horizontal="left" vertical="center"/>
    </xf>
    <xf numFmtId="0" fontId="55" fillId="0" borderId="39" xfId="0" applyFont="1" applyBorder="1" applyAlignment="1">
      <alignment horizontal="center" vertical="center"/>
    </xf>
    <xf numFmtId="0" fontId="56" fillId="0" borderId="39" xfId="0" applyFont="1" applyBorder="1" applyAlignment="1">
      <alignment horizontal="center" vertical="center"/>
    </xf>
    <xf numFmtId="0" fontId="37" fillId="5" borderId="91" xfId="0" applyFont="1" applyFill="1" applyBorder="1" applyAlignment="1">
      <alignment horizontal="left" vertical="center" wrapText="1"/>
    </xf>
    <xf numFmtId="0" fontId="37" fillId="5" borderId="92" xfId="0" applyFont="1" applyFill="1" applyBorder="1" applyAlignment="1">
      <alignment horizontal="left" vertical="center"/>
    </xf>
    <xf numFmtId="0" fontId="37" fillId="5" borderId="38" xfId="0" applyFont="1" applyFill="1" applyBorder="1" applyAlignment="1">
      <alignment horizontal="left" vertical="center"/>
    </xf>
    <xf numFmtId="0" fontId="37" fillId="5" borderId="17" xfId="0" applyFont="1" applyFill="1" applyBorder="1" applyAlignment="1">
      <alignment horizontal="left" vertical="center"/>
    </xf>
    <xf numFmtId="0" fontId="11" fillId="0" borderId="91" xfId="0" applyFont="1" applyBorder="1" applyAlignment="1">
      <alignment horizontal="left" vertical="center"/>
    </xf>
    <xf numFmtId="0" fontId="17" fillId="0" borderId="0" xfId="0" applyFont="1" applyBorder="1" applyAlignment="1">
      <alignment horizontal="left" vertical="center" indent="1"/>
    </xf>
    <xf numFmtId="0" fontId="17" fillId="0" borderId="11" xfId="0" applyFont="1" applyBorder="1" applyAlignment="1">
      <alignment horizontal="distributed" vertical="center" indent="1"/>
    </xf>
    <xf numFmtId="0" fontId="17" fillId="0" borderId="11" xfId="0" applyFont="1" applyBorder="1" applyAlignment="1">
      <alignment horizontal="left" vertical="center" indent="1"/>
    </xf>
    <xf numFmtId="0" fontId="17" fillId="0" borderId="0" xfId="0" applyFont="1" applyBorder="1" applyAlignment="1">
      <alignment horizontal="right" vertical="center"/>
    </xf>
    <xf numFmtId="38" fontId="17" fillId="0" borderId="11" xfId="2" applyFont="1" applyBorder="1" applyAlignment="1">
      <alignment horizontal="left" vertical="center" indent="1"/>
    </xf>
  </cellXfs>
  <cellStyles count="3">
    <cellStyle name="ハイパーリンク" xfId="1" builtinId="8"/>
    <cellStyle name="桁区切り" xfId="2" builtinId="6"/>
    <cellStyle name="標準" xfId="0" builtinId="0"/>
  </cellStyles>
  <dxfs count="2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123825</xdr:colOff>
      <xdr:row>28</xdr:row>
      <xdr:rowOff>47625</xdr:rowOff>
    </xdr:from>
    <xdr:to>
      <xdr:col>15</xdr:col>
      <xdr:colOff>600075</xdr:colOff>
      <xdr:row>32</xdr:row>
      <xdr:rowOff>85725</xdr:rowOff>
    </xdr:to>
    <xdr:sp macro="" textlink="">
      <xdr:nvSpPr>
        <xdr:cNvPr id="5" name="左矢印 4">
          <a:extLst>
            <a:ext uri="{FF2B5EF4-FFF2-40B4-BE49-F238E27FC236}">
              <a16:creationId xmlns=""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44</xdr:row>
      <xdr:rowOff>38100</xdr:rowOff>
    </xdr:from>
    <xdr:to>
      <xdr:col>15</xdr:col>
      <xdr:colOff>552450</xdr:colOff>
      <xdr:row>48</xdr:row>
      <xdr:rowOff>66675</xdr:rowOff>
    </xdr:to>
    <xdr:sp macro="" textlink="">
      <xdr:nvSpPr>
        <xdr:cNvPr id="6" name="左矢印 5">
          <a:extLst>
            <a:ext uri="{FF2B5EF4-FFF2-40B4-BE49-F238E27FC236}">
              <a16:creationId xmlns=""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87</xdr:row>
      <xdr:rowOff>85725</xdr:rowOff>
    </xdr:from>
    <xdr:to>
      <xdr:col>15</xdr:col>
      <xdr:colOff>552450</xdr:colOff>
      <xdr:row>91</xdr:row>
      <xdr:rowOff>123825</xdr:rowOff>
    </xdr:to>
    <xdr:sp macro="" textlink="">
      <xdr:nvSpPr>
        <xdr:cNvPr id="7" name="左矢印 6">
          <a:extLst>
            <a:ext uri="{FF2B5EF4-FFF2-40B4-BE49-F238E27FC236}">
              <a16:creationId xmlns=""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17</xdr:row>
      <xdr:rowOff>104775</xdr:rowOff>
    </xdr:from>
    <xdr:to>
      <xdr:col>15</xdr:col>
      <xdr:colOff>619125</xdr:colOff>
      <xdr:row>21</xdr:row>
      <xdr:rowOff>142875</xdr:rowOff>
    </xdr:to>
    <xdr:sp macro="" textlink="">
      <xdr:nvSpPr>
        <xdr:cNvPr id="9" name="左矢印 8">
          <a:extLst>
            <a:ext uri="{FF2B5EF4-FFF2-40B4-BE49-F238E27FC236}">
              <a16:creationId xmlns=""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158</xdr:row>
      <xdr:rowOff>166686</xdr:rowOff>
    </xdr:from>
    <xdr:to>
      <xdr:col>15</xdr:col>
      <xdr:colOff>407194</xdr:colOff>
      <xdr:row>162</xdr:row>
      <xdr:rowOff>204786</xdr:rowOff>
    </xdr:to>
    <xdr:sp macro="" textlink="">
      <xdr:nvSpPr>
        <xdr:cNvPr id="13" name="左矢印 12">
          <a:extLst>
            <a:ext uri="{FF2B5EF4-FFF2-40B4-BE49-F238E27FC236}">
              <a16:creationId xmlns=""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352425</xdr:colOff>
      <xdr:row>41</xdr:row>
      <xdr:rowOff>0</xdr:rowOff>
    </xdr:from>
    <xdr:to>
      <xdr:col>30</xdr:col>
      <xdr:colOff>554831</xdr:colOff>
      <xdr:row>60</xdr:row>
      <xdr:rowOff>12212</xdr:rowOff>
    </xdr:to>
    <xdr:sp macro="" textlink="">
      <xdr:nvSpPr>
        <xdr:cNvPr id="17" name="テキスト ボックス 2">
          <a:extLst>
            <a:ext uri="{FF2B5EF4-FFF2-40B4-BE49-F238E27FC236}">
              <a16:creationId xmlns="" xmlns:a16="http://schemas.microsoft.com/office/drawing/2014/main" id="{00000000-0008-0000-0000-000011000000}"/>
            </a:ext>
          </a:extLst>
        </xdr:cNvPr>
        <xdr:cNvSpPr txBox="1">
          <a:spLocks noChangeArrowheads="1"/>
        </xdr:cNvSpPr>
      </xdr:nvSpPr>
      <xdr:spPr bwMode="auto">
        <a:xfrm>
          <a:off x="15519156" y="8914423"/>
          <a:ext cx="5257983" cy="3101731"/>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a:t>
          </a:r>
          <a:r>
            <a:rPr lang="ja-JP" alt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土砂災害警戒</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76200</xdr:colOff>
      <xdr:row>101</xdr:row>
      <xdr:rowOff>85725</xdr:rowOff>
    </xdr:from>
    <xdr:to>
      <xdr:col>15</xdr:col>
      <xdr:colOff>552450</xdr:colOff>
      <xdr:row>105</xdr:row>
      <xdr:rowOff>123825</xdr:rowOff>
    </xdr:to>
    <xdr:sp macro="" textlink="">
      <xdr:nvSpPr>
        <xdr:cNvPr id="10" name="左矢印 9">
          <a:extLst>
            <a:ext uri="{FF2B5EF4-FFF2-40B4-BE49-F238E27FC236}">
              <a16:creationId xmlns="" xmlns:a16="http://schemas.microsoft.com/office/drawing/2014/main" id="{00000000-0008-0000-0000-00000A000000}"/>
            </a:ext>
          </a:extLst>
        </xdr:cNvPr>
        <xdr:cNvSpPr/>
      </xdr:nvSpPr>
      <xdr:spPr>
        <a:xfrm>
          <a:off x="15633700" y="16436975"/>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115</xdr:row>
      <xdr:rowOff>85725</xdr:rowOff>
    </xdr:from>
    <xdr:to>
      <xdr:col>15</xdr:col>
      <xdr:colOff>552450</xdr:colOff>
      <xdr:row>119</xdr:row>
      <xdr:rowOff>123825</xdr:rowOff>
    </xdr:to>
    <xdr:sp macro="" textlink="">
      <xdr:nvSpPr>
        <xdr:cNvPr id="12" name="左矢印 11">
          <a:extLst>
            <a:ext uri="{FF2B5EF4-FFF2-40B4-BE49-F238E27FC236}">
              <a16:creationId xmlns="" xmlns:a16="http://schemas.microsoft.com/office/drawing/2014/main" id="{00000000-0008-0000-0000-00000C000000}"/>
            </a:ext>
          </a:extLst>
        </xdr:cNvPr>
        <xdr:cNvSpPr/>
      </xdr:nvSpPr>
      <xdr:spPr>
        <a:xfrm>
          <a:off x="15633700" y="18354187"/>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214313</xdr:colOff>
      <xdr:row>182</xdr:row>
      <xdr:rowOff>11905</xdr:rowOff>
    </xdr:from>
    <xdr:to>
      <xdr:col>23</xdr:col>
      <xdr:colOff>285750</xdr:colOff>
      <xdr:row>190</xdr:row>
      <xdr:rowOff>194596</xdr:rowOff>
    </xdr:to>
    <xdr:sp macro="" textlink="">
      <xdr:nvSpPr>
        <xdr:cNvPr id="16" name="テキスト ボックス 2">
          <a:extLst>
            <a:ext uri="{FF2B5EF4-FFF2-40B4-BE49-F238E27FC236}">
              <a16:creationId xmlns="" xmlns:a16="http://schemas.microsoft.com/office/drawing/2014/main" id="{00000000-0008-0000-0100-000010000000}"/>
            </a:ext>
          </a:extLst>
        </xdr:cNvPr>
        <xdr:cNvSpPr txBox="1">
          <a:spLocks noChangeArrowheads="1"/>
        </xdr:cNvSpPr>
      </xdr:nvSpPr>
      <xdr:spPr bwMode="auto">
        <a:xfrm>
          <a:off x="8243990" y="45414405"/>
          <a:ext cx="12238857" cy="2353981"/>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a:t>
          </a:r>
          <a:r>
            <a:rPr lang="ja-JP" alt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土砂災害警戒</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endParaRPr lang="en-US" alt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437098</xdr:colOff>
      <xdr:row>1</xdr:row>
      <xdr:rowOff>70910</xdr:rowOff>
    </xdr:from>
    <xdr:ext cx="889987" cy="275717"/>
    <xdr:sp macro="" textlink="">
      <xdr:nvSpPr>
        <xdr:cNvPr id="38" name="テキスト ボックス 37">
          <a:extLst>
            <a:ext uri="{FF2B5EF4-FFF2-40B4-BE49-F238E27FC236}">
              <a16:creationId xmlns="" xmlns:a16="http://schemas.microsoft.com/office/drawing/2014/main" id="{00000000-0008-0000-0400-000026000000}"/>
            </a:ext>
          </a:extLst>
        </xdr:cNvPr>
        <xdr:cNvSpPr txBox="1"/>
      </xdr:nvSpPr>
      <xdr:spPr>
        <a:xfrm>
          <a:off x="6850598" y="335493"/>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2</xdr:col>
      <xdr:colOff>228600</xdr:colOff>
      <xdr:row>5</xdr:row>
      <xdr:rowOff>1058</xdr:rowOff>
    </xdr:from>
    <xdr:to>
      <xdr:col>2</xdr:col>
      <xdr:colOff>228600</xdr:colOff>
      <xdr:row>13</xdr:row>
      <xdr:rowOff>762000</xdr:rowOff>
    </xdr:to>
    <xdr:cxnSp macro="">
      <xdr:nvCxnSpPr>
        <xdr:cNvPr id="2" name="直線コネクタ 1">
          <a:extLst>
            <a:ext uri="{FF2B5EF4-FFF2-40B4-BE49-F238E27FC236}">
              <a16:creationId xmlns="" xmlns:a16="http://schemas.microsoft.com/office/drawing/2014/main" id="{00000000-0008-0000-0600-000002000000}"/>
            </a:ext>
          </a:extLst>
        </xdr:cNvPr>
        <xdr:cNvCxnSpPr/>
      </xdr:nvCxnSpPr>
      <xdr:spPr>
        <a:xfrm>
          <a:off x="651933" y="1165225"/>
          <a:ext cx="0" cy="611610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2</xdr:col>
      <xdr:colOff>222250</xdr:colOff>
      <xdr:row>13</xdr:row>
      <xdr:rowOff>755652</xdr:rowOff>
    </xdr:from>
    <xdr:to>
      <xdr:col>2</xdr:col>
      <xdr:colOff>882651</xdr:colOff>
      <xdr:row>13</xdr:row>
      <xdr:rowOff>755652</xdr:rowOff>
    </xdr:to>
    <xdr:cxnSp macro="">
      <xdr:nvCxnSpPr>
        <xdr:cNvPr id="6" name="直線コネクタ 5">
          <a:extLst>
            <a:ext uri="{FF2B5EF4-FFF2-40B4-BE49-F238E27FC236}">
              <a16:creationId xmlns="" xmlns:a16="http://schemas.microsoft.com/office/drawing/2014/main" id="{00000000-0008-0000-0600-000006000000}"/>
            </a:ext>
          </a:extLst>
        </xdr:cNvPr>
        <xdr:cNvCxnSpPr/>
      </xdr:nvCxnSpPr>
      <xdr:spPr>
        <a:xfrm>
          <a:off x="645583" y="7274985"/>
          <a:ext cx="660401"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76200</xdr:colOff>
      <xdr:row>16</xdr:row>
      <xdr:rowOff>190500</xdr:rowOff>
    </xdr:from>
    <xdr:to>
      <xdr:col>8</xdr:col>
      <xdr:colOff>1552575</xdr:colOff>
      <xdr:row>19</xdr:row>
      <xdr:rowOff>121285</xdr:rowOff>
    </xdr:to>
    <xdr:sp macro="" textlink="">
      <xdr:nvSpPr>
        <xdr:cNvPr id="2" name="テキスト ボックス 13">
          <a:extLst>
            <a:ext uri="{FF2B5EF4-FFF2-40B4-BE49-F238E27FC236}">
              <a16:creationId xmlns="" xmlns:a16="http://schemas.microsoft.com/office/drawing/2014/main" id="{00000000-0008-0000-0700-000002000000}"/>
            </a:ext>
          </a:extLst>
        </xdr:cNvPr>
        <xdr:cNvSpPr txBox="1"/>
      </xdr:nvSpPr>
      <xdr:spPr>
        <a:xfrm>
          <a:off x="438150" y="4705350"/>
          <a:ext cx="641985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3" name="テキスト ボックス 2">
          <a:extLst>
            <a:ext uri="{FF2B5EF4-FFF2-40B4-BE49-F238E27FC236}">
              <a16:creationId xmlns="" xmlns:a16="http://schemas.microsoft.com/office/drawing/2014/main" id="{00000000-0008-0000-0700-000003000000}"/>
            </a:ext>
          </a:extLst>
        </xdr:cNvPr>
        <xdr:cNvSpPr txBox="1"/>
      </xdr:nvSpPr>
      <xdr:spPr>
        <a:xfrm>
          <a:off x="603885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1</xdr:col>
      <xdr:colOff>123824</xdr:colOff>
      <xdr:row>29</xdr:row>
      <xdr:rowOff>104775</xdr:rowOff>
    </xdr:from>
    <xdr:to>
      <xdr:col>9</xdr:col>
      <xdr:colOff>76199</xdr:colOff>
      <xdr:row>32</xdr:row>
      <xdr:rowOff>104775</xdr:rowOff>
    </xdr:to>
    <xdr:sp macro="" textlink="">
      <xdr:nvSpPr>
        <xdr:cNvPr id="4" name="テキスト ボックス 13">
          <a:extLst>
            <a:ext uri="{FF2B5EF4-FFF2-40B4-BE49-F238E27FC236}">
              <a16:creationId xmlns="" xmlns:a16="http://schemas.microsoft.com/office/drawing/2014/main" id="{00000000-0008-0000-0700-000004000000}"/>
            </a:ext>
          </a:extLst>
        </xdr:cNvPr>
        <xdr:cNvSpPr txBox="1"/>
      </xdr:nvSpPr>
      <xdr:spPr>
        <a:xfrm>
          <a:off x="257174" y="9572625"/>
          <a:ext cx="6734175"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避難先は避難訓練等により避難できることを確かめ、必要に応じ見直すものとする。</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812426</xdr:colOff>
      <xdr:row>1</xdr:row>
      <xdr:rowOff>26920</xdr:rowOff>
    </xdr:from>
    <xdr:to>
      <xdr:col>10</xdr:col>
      <xdr:colOff>714375</xdr:colOff>
      <xdr:row>3</xdr:row>
      <xdr:rowOff>165653</xdr:rowOff>
    </xdr:to>
    <xdr:sp macro="" textlink="">
      <xdr:nvSpPr>
        <xdr:cNvPr id="2" name="テキスト ボックス 13">
          <a:extLst>
            <a:ext uri="{FF2B5EF4-FFF2-40B4-BE49-F238E27FC236}">
              <a16:creationId xmlns="" xmlns:a16="http://schemas.microsoft.com/office/drawing/2014/main" id="{00000000-0008-0000-0800-000002000000}"/>
            </a:ext>
          </a:extLst>
        </xdr:cNvPr>
        <xdr:cNvSpPr txBox="1"/>
      </xdr:nvSpPr>
      <xdr:spPr>
        <a:xfrm>
          <a:off x="3067610" y="195008"/>
          <a:ext cx="6191250" cy="47491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3" name="直線コネクタ 2">
          <a:extLst>
            <a:ext uri="{FF2B5EF4-FFF2-40B4-BE49-F238E27FC236}">
              <a16:creationId xmlns="" xmlns:a16="http://schemas.microsoft.com/office/drawing/2014/main" id="{00000000-0008-0000-0800-000003000000}"/>
            </a:ext>
          </a:extLst>
        </xdr:cNvPr>
        <xdr:cNvCxnSpPr/>
      </xdr:nvCxnSpPr>
      <xdr:spPr>
        <a:xfrm>
          <a:off x="723707" y="1504950"/>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4" name="テキスト ボックス 3">
          <a:extLst>
            <a:ext uri="{FF2B5EF4-FFF2-40B4-BE49-F238E27FC236}">
              <a16:creationId xmlns="" xmlns:a16="http://schemas.microsoft.com/office/drawing/2014/main" id="{00000000-0008-0000-0800-000004000000}"/>
            </a:ext>
          </a:extLst>
        </xdr:cNvPr>
        <xdr:cNvSpPr txBox="1"/>
      </xdr:nvSpPr>
      <xdr:spPr>
        <a:xfrm>
          <a:off x="2328862" y="1247775"/>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5" name="テキスト ボックス 4">
          <a:extLst>
            <a:ext uri="{FF2B5EF4-FFF2-40B4-BE49-F238E27FC236}">
              <a16:creationId xmlns="" xmlns:a16="http://schemas.microsoft.com/office/drawing/2014/main" id="{00000000-0008-0000-0800-000005000000}"/>
            </a:ext>
          </a:extLst>
        </xdr:cNvPr>
        <xdr:cNvSpPr txBox="1"/>
      </xdr:nvSpPr>
      <xdr:spPr>
        <a:xfrm>
          <a:off x="2328862" y="23050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6" name="直線コネクタ 5">
          <a:extLst>
            <a:ext uri="{FF2B5EF4-FFF2-40B4-BE49-F238E27FC236}">
              <a16:creationId xmlns="" xmlns:a16="http://schemas.microsoft.com/office/drawing/2014/main" id="{00000000-0008-0000-0800-000006000000}"/>
            </a:ext>
          </a:extLst>
        </xdr:cNvPr>
        <xdr:cNvCxnSpPr/>
      </xdr:nvCxnSpPr>
      <xdr:spPr>
        <a:xfrm>
          <a:off x="723707" y="4133850"/>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7" name="直線コネクタ 6">
          <a:extLst>
            <a:ext uri="{FF2B5EF4-FFF2-40B4-BE49-F238E27FC236}">
              <a16:creationId xmlns="" xmlns:a16="http://schemas.microsoft.com/office/drawing/2014/main" id="{00000000-0008-0000-0800-000007000000}"/>
            </a:ext>
          </a:extLst>
        </xdr:cNvPr>
        <xdr:cNvCxnSpPr/>
      </xdr:nvCxnSpPr>
      <xdr:spPr>
        <a:xfrm>
          <a:off x="723707" y="3019425"/>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8" name="テキスト ボックス 7">
          <a:extLst>
            <a:ext uri="{FF2B5EF4-FFF2-40B4-BE49-F238E27FC236}">
              <a16:creationId xmlns="" xmlns:a16="http://schemas.microsoft.com/office/drawing/2014/main" id="{00000000-0008-0000-0800-000008000000}"/>
            </a:ext>
          </a:extLst>
        </xdr:cNvPr>
        <xdr:cNvSpPr txBox="1"/>
      </xdr:nvSpPr>
      <xdr:spPr>
        <a:xfrm>
          <a:off x="2328862" y="343852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9" name="テキスト ボックス 8">
          <a:extLst>
            <a:ext uri="{FF2B5EF4-FFF2-40B4-BE49-F238E27FC236}">
              <a16:creationId xmlns="" xmlns:a16="http://schemas.microsoft.com/office/drawing/2014/main" id="{00000000-0008-0000-0800-000009000000}"/>
            </a:ext>
          </a:extLst>
        </xdr:cNvPr>
        <xdr:cNvSpPr txBox="1"/>
      </xdr:nvSpPr>
      <xdr:spPr>
        <a:xfrm>
          <a:off x="2328862" y="540067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0" name="テキスト ボックス 9">
          <a:extLst>
            <a:ext uri="{FF2B5EF4-FFF2-40B4-BE49-F238E27FC236}">
              <a16:creationId xmlns="" xmlns:a16="http://schemas.microsoft.com/office/drawing/2014/main" id="{00000000-0008-0000-0800-00000A000000}"/>
            </a:ext>
          </a:extLst>
        </xdr:cNvPr>
        <xdr:cNvSpPr txBox="1"/>
      </xdr:nvSpPr>
      <xdr:spPr>
        <a:xfrm>
          <a:off x="2328862" y="68389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733425</xdr:colOff>
      <xdr:row>1</xdr:row>
      <xdr:rowOff>47625</xdr:rowOff>
    </xdr:from>
    <xdr:ext cx="889987" cy="275717"/>
    <xdr:sp macro="" textlink="">
      <xdr:nvSpPr>
        <xdr:cNvPr id="11" name="テキスト ボックス 10">
          <a:extLst>
            <a:ext uri="{FF2B5EF4-FFF2-40B4-BE49-F238E27FC236}">
              <a16:creationId xmlns="" xmlns:a16="http://schemas.microsoft.com/office/drawing/2014/main" id="{00000000-0008-0000-0800-00000B000000}"/>
            </a:ext>
          </a:extLst>
        </xdr:cNvPr>
        <xdr:cNvSpPr txBox="1"/>
      </xdr:nvSpPr>
      <xdr:spPr>
        <a:xfrm>
          <a:off x="925830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12" name="直線コネクタ 11">
          <a:extLst>
            <a:ext uri="{FF2B5EF4-FFF2-40B4-BE49-F238E27FC236}">
              <a16:creationId xmlns="" xmlns:a16="http://schemas.microsoft.com/office/drawing/2014/main" id="{00000000-0008-0000-0800-00000C000000}"/>
            </a:ext>
          </a:extLst>
        </xdr:cNvPr>
        <xdr:cNvCxnSpPr/>
      </xdr:nvCxnSpPr>
      <xdr:spPr>
        <a:xfrm>
          <a:off x="723707" y="4857750"/>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13" name="直線矢印コネクタ 12">
          <a:extLst>
            <a:ext uri="{FF2B5EF4-FFF2-40B4-BE49-F238E27FC236}">
              <a16:creationId xmlns="" xmlns:a16="http://schemas.microsoft.com/office/drawing/2014/main" id="{00000000-0008-0000-0800-00000D000000}"/>
            </a:ext>
          </a:extLst>
        </xdr:cNvPr>
        <xdr:cNvCxnSpPr/>
      </xdr:nvCxnSpPr>
      <xdr:spPr>
        <a:xfrm>
          <a:off x="723707" y="6286500"/>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 xmlns:a16="http://schemas.microsoft.com/office/drawing/2014/main" id="{00000000-0008-0000-09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022374\Desktop\&#9734;&#9733;&#36991;&#38627;&#30906;&#20445;&#35336;&#30011;&#12402;&#12394;&#22411;%20&#12288;&#25913;&#33391;R0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出力シート"/>
      <sheetName val="添付資料"/>
      <sheetName val="施設利用者緊急連絡先一覧"/>
      <sheetName val="緊急連絡網"/>
      <sheetName val="対応別避難誘導方法一覧表"/>
      <sheetName val="防災体制"/>
      <sheetName val="タイムライン"/>
      <sheetName val="報告様式"/>
    </sheetNames>
    <sheetDataSet>
      <sheetData sheetId="0">
        <row r="158">
          <cell r="D158" t="str">
            <v>ﾃﾚﾋﾞ</v>
          </cell>
          <cell r="E158" t="str">
            <v>有</v>
          </cell>
          <cell r="I158">
            <v>1</v>
          </cell>
          <cell r="K158" t="str">
            <v>台</v>
          </cell>
        </row>
        <row r="160">
          <cell r="D160" t="str">
            <v>ﾗｼﾞｵ</v>
          </cell>
          <cell r="E160" t="str">
            <v>有</v>
          </cell>
          <cell r="I160">
            <v>2</v>
          </cell>
          <cell r="K160" t="str">
            <v>器</v>
          </cell>
        </row>
        <row r="162">
          <cell r="D162" t="str">
            <v>ﾀﾌﾞﾚｯﾄ端末</v>
          </cell>
          <cell r="E162" t="str">
            <v>有</v>
          </cell>
          <cell r="I162">
            <v>2</v>
          </cell>
          <cell r="K162" t="str">
            <v>台</v>
          </cell>
        </row>
        <row r="164">
          <cell r="D164" t="str">
            <v>ﾌｧｯｸｽ</v>
          </cell>
          <cell r="E164" t="str">
            <v>有</v>
          </cell>
          <cell r="I164">
            <v>1</v>
          </cell>
          <cell r="K164" t="str">
            <v>台</v>
          </cell>
        </row>
        <row r="166">
          <cell r="D166" t="str">
            <v>携帯電話</v>
          </cell>
          <cell r="E166" t="str">
            <v>有</v>
          </cell>
          <cell r="I166">
            <v>3</v>
          </cell>
          <cell r="K166" t="str">
            <v>台</v>
          </cell>
        </row>
        <row r="168">
          <cell r="D168" t="str">
            <v>懐中電灯</v>
          </cell>
          <cell r="E168" t="str">
            <v>有</v>
          </cell>
          <cell r="I168">
            <v>2</v>
          </cell>
          <cell r="K168" t="str">
            <v>台</v>
          </cell>
        </row>
        <row r="170">
          <cell r="D170" t="str">
            <v>携帯電話用ﾊﾞｯﾃﾘｰ</v>
          </cell>
          <cell r="E170" t="str">
            <v>有</v>
          </cell>
          <cell r="I170">
            <v>2</v>
          </cell>
          <cell r="K170" t="str">
            <v>個</v>
          </cell>
        </row>
        <row r="172">
          <cell r="D172" t="str">
            <v>乾電池</v>
          </cell>
          <cell r="E172" t="str">
            <v>有</v>
          </cell>
          <cell r="I172">
            <v>5</v>
          </cell>
          <cell r="K172" t="str">
            <v>個</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jma.go.jp/jp/dosha/" TargetMode="External"/><Relationship Id="rId2" Type="http://schemas.openxmlformats.org/officeDocument/2006/relationships/hyperlink" Target="http://sabo.civil.pref.hyogo.lg.jp/chiikidosya/"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U288"/>
  <sheetViews>
    <sheetView view="pageBreakPreview" zoomScale="78" zoomScaleNormal="100" zoomScaleSheetLayoutView="78" workbookViewId="0">
      <selection activeCell="B2" sqref="B2"/>
    </sheetView>
  </sheetViews>
  <sheetFormatPr defaultColWidth="7.375" defaultRowHeight="16.5" x14ac:dyDescent="0.15"/>
  <cols>
    <col min="1" max="2" width="2.5" style="49" customWidth="1"/>
    <col min="3" max="3" width="7.375" style="49"/>
    <col min="4" max="4" width="44.5" style="49" bestFit="1" customWidth="1"/>
    <col min="5" max="12" width="7.375" style="49"/>
    <col min="13" max="13" width="40.25" style="50" customWidth="1"/>
    <col min="14" max="14" width="3.625" style="202" customWidth="1"/>
    <col min="15" max="15" width="15.5" style="202" hidden="1" customWidth="1"/>
    <col min="16" max="16" width="10.625" style="49" customWidth="1"/>
    <col min="17" max="20" width="7.375" style="49"/>
    <col min="21" max="21" width="15.5" style="49" customWidth="1"/>
    <col min="22" max="16384" width="7.375" style="49"/>
  </cols>
  <sheetData>
    <row r="3" spans="3:15" ht="24" x14ac:dyDescent="0.15">
      <c r="C3" s="48" t="s">
        <v>458</v>
      </c>
    </row>
    <row r="4" spans="3:15" ht="17.25" customHeight="1" x14ac:dyDescent="0.15"/>
    <row r="5" spans="3:15" ht="29.25" thickBot="1" x14ac:dyDescent="0.2">
      <c r="C5" s="51" t="s">
        <v>50</v>
      </c>
    </row>
    <row r="6" spans="3:15" ht="147" customHeight="1" thickBot="1" x14ac:dyDescent="0.2">
      <c r="C6" s="339" t="s">
        <v>179</v>
      </c>
      <c r="D6" s="340"/>
      <c r="E6" s="340"/>
      <c r="F6" s="340"/>
      <c r="G6" s="340"/>
      <c r="H6" s="340"/>
      <c r="I6" s="340"/>
      <c r="J6" s="340"/>
      <c r="K6" s="340"/>
      <c r="L6" s="340"/>
      <c r="M6" s="341"/>
      <c r="N6" s="115"/>
      <c r="O6" s="115"/>
    </row>
    <row r="7" spans="3:15" ht="17.25" customHeight="1" x14ac:dyDescent="0.15"/>
    <row r="8" spans="3:15" ht="17.25" customHeight="1" x14ac:dyDescent="0.15">
      <c r="O8" s="202" t="s">
        <v>419</v>
      </c>
    </row>
    <row r="9" spans="3:15" ht="17.25" customHeight="1" x14ac:dyDescent="0.15">
      <c r="C9" s="349" t="s">
        <v>0</v>
      </c>
      <c r="D9" s="348"/>
      <c r="E9" s="348" t="s">
        <v>1</v>
      </c>
      <c r="F9" s="348"/>
      <c r="G9" s="348"/>
      <c r="H9" s="348"/>
      <c r="I9" s="348"/>
      <c r="J9" s="348"/>
      <c r="K9" s="348"/>
      <c r="L9" s="53"/>
      <c r="M9" s="54" t="s">
        <v>2</v>
      </c>
      <c r="N9" s="203"/>
      <c r="O9" s="283" t="s">
        <v>420</v>
      </c>
    </row>
    <row r="10" spans="3:15" ht="17.25" customHeight="1" x14ac:dyDescent="0.15">
      <c r="C10" s="317" t="s">
        <v>11</v>
      </c>
      <c r="D10" s="318"/>
      <c r="E10" s="55"/>
      <c r="F10" s="55"/>
      <c r="G10" s="55"/>
      <c r="H10" s="55"/>
      <c r="I10" s="55"/>
      <c r="J10" s="55"/>
      <c r="K10" s="55"/>
      <c r="L10" s="55"/>
      <c r="M10" s="56"/>
      <c r="N10" s="60"/>
      <c r="O10" s="60" t="s">
        <v>421</v>
      </c>
    </row>
    <row r="11" spans="3:15" ht="7.5" customHeight="1" thickBot="1" x14ac:dyDescent="0.2">
      <c r="C11" s="57"/>
      <c r="D11" s="58"/>
      <c r="E11" s="58"/>
      <c r="F11" s="58"/>
      <c r="G11" s="58"/>
      <c r="H11" s="58"/>
      <c r="I11" s="58"/>
      <c r="J11" s="58"/>
      <c r="K11" s="58"/>
      <c r="L11" s="58"/>
      <c r="M11" s="59"/>
      <c r="N11" s="60"/>
      <c r="O11" s="60"/>
    </row>
    <row r="12" spans="3:15" s="67" customFormat="1" ht="17.25" customHeight="1" thickBot="1" x14ac:dyDescent="0.2">
      <c r="C12" s="61" t="s">
        <v>97</v>
      </c>
      <c r="D12" s="62" t="s">
        <v>106</v>
      </c>
      <c r="E12" s="63">
        <v>2023</v>
      </c>
      <c r="F12" s="64" t="s">
        <v>16</v>
      </c>
      <c r="G12" s="63">
        <v>1</v>
      </c>
      <c r="H12" s="64" t="s">
        <v>17</v>
      </c>
      <c r="I12" s="63">
        <v>1</v>
      </c>
      <c r="J12" s="64" t="s">
        <v>18</v>
      </c>
      <c r="K12" s="64"/>
      <c r="L12" s="65"/>
      <c r="M12" s="66">
        <v>44942</v>
      </c>
      <c r="N12" s="204"/>
      <c r="O12" s="204"/>
    </row>
    <row r="13" spans="3:15" s="67" customFormat="1" ht="7.5" customHeight="1" thickBot="1" x14ac:dyDescent="0.2">
      <c r="C13" s="68"/>
      <c r="D13" s="69"/>
      <c r="E13" s="70"/>
      <c r="F13" s="64"/>
      <c r="G13" s="70"/>
      <c r="H13" s="64"/>
      <c r="I13" s="70"/>
      <c r="J13" s="64"/>
      <c r="K13" s="64"/>
      <c r="L13" s="65"/>
      <c r="M13" s="66"/>
      <c r="N13" s="204"/>
      <c r="O13" s="204"/>
    </row>
    <row r="14" spans="3:15" ht="17.25" customHeight="1" thickBot="1" x14ac:dyDescent="0.2">
      <c r="C14" s="71" t="s">
        <v>97</v>
      </c>
      <c r="D14" s="72" t="s">
        <v>107</v>
      </c>
      <c r="E14" s="324" t="s">
        <v>460</v>
      </c>
      <c r="F14" s="325"/>
      <c r="G14" s="325"/>
      <c r="H14" s="325"/>
      <c r="I14" s="325"/>
      <c r="J14" s="325"/>
      <c r="K14" s="326"/>
      <c r="L14" s="73"/>
      <c r="M14" s="74" t="s">
        <v>131</v>
      </c>
      <c r="N14" s="102"/>
      <c r="O14" s="102"/>
    </row>
    <row r="15" spans="3:15" ht="7.5" customHeight="1" thickBot="1" x14ac:dyDescent="0.2">
      <c r="C15" s="75"/>
      <c r="D15" s="76"/>
      <c r="E15" s="77"/>
      <c r="F15" s="77"/>
      <c r="G15" s="77"/>
      <c r="H15" s="77"/>
      <c r="I15" s="77"/>
      <c r="J15" s="77"/>
      <c r="K15" s="77"/>
      <c r="L15" s="78"/>
      <c r="M15" s="74"/>
      <c r="N15" s="102"/>
      <c r="O15" s="102"/>
    </row>
    <row r="16" spans="3:15" ht="17.25" customHeight="1" thickBot="1" x14ac:dyDescent="0.2">
      <c r="C16" s="71" t="s">
        <v>97</v>
      </c>
      <c r="D16" s="72" t="s">
        <v>108</v>
      </c>
      <c r="E16" s="324" t="s">
        <v>495</v>
      </c>
      <c r="F16" s="325"/>
      <c r="G16" s="325"/>
      <c r="H16" s="325"/>
      <c r="I16" s="325"/>
      <c r="J16" s="325"/>
      <c r="K16" s="326"/>
      <c r="L16" s="73"/>
      <c r="M16" s="74" t="s">
        <v>484</v>
      </c>
      <c r="N16" s="102"/>
      <c r="O16" s="102"/>
    </row>
    <row r="17" spans="3:21" ht="7.5" customHeight="1" thickBot="1" x14ac:dyDescent="0.2">
      <c r="C17" s="75"/>
      <c r="D17" s="76"/>
      <c r="E17" s="79"/>
      <c r="F17" s="79"/>
      <c r="G17" s="79"/>
      <c r="H17" s="79"/>
      <c r="I17" s="79"/>
      <c r="J17" s="79"/>
      <c r="K17" s="79"/>
      <c r="L17" s="80"/>
      <c r="M17" s="74"/>
      <c r="N17" s="102"/>
      <c r="O17" s="102"/>
    </row>
    <row r="18" spans="3:21" ht="17.25" customHeight="1" thickBot="1" x14ac:dyDescent="0.2">
      <c r="C18" s="71" t="s">
        <v>97</v>
      </c>
      <c r="D18" s="72" t="s">
        <v>311</v>
      </c>
      <c r="E18" s="324" t="s">
        <v>459</v>
      </c>
      <c r="F18" s="325"/>
      <c r="G18" s="325"/>
      <c r="H18" s="325"/>
      <c r="I18" s="325"/>
      <c r="J18" s="325"/>
      <c r="K18" s="326"/>
      <c r="L18" s="73"/>
      <c r="M18" s="74" t="s">
        <v>459</v>
      </c>
      <c r="N18" s="102"/>
      <c r="O18" s="102"/>
      <c r="Q18" s="385" t="s">
        <v>422</v>
      </c>
      <c r="R18" s="385"/>
      <c r="S18" s="385"/>
      <c r="T18" s="385"/>
      <c r="U18" s="385"/>
    </row>
    <row r="19" spans="3:21" ht="7.5" customHeight="1" thickBot="1" x14ac:dyDescent="0.2">
      <c r="C19" s="75"/>
      <c r="D19" s="76"/>
      <c r="E19" s="79"/>
      <c r="F19" s="79"/>
      <c r="G19" s="79"/>
      <c r="H19" s="79"/>
      <c r="I19" s="79"/>
      <c r="J19" s="79"/>
      <c r="K19" s="79"/>
      <c r="L19" s="80"/>
      <c r="M19" s="74"/>
      <c r="N19" s="102"/>
      <c r="O19" s="102"/>
      <c r="Q19" s="385"/>
      <c r="R19" s="385"/>
      <c r="S19" s="385"/>
      <c r="T19" s="385"/>
      <c r="U19" s="385"/>
    </row>
    <row r="20" spans="3:21" ht="17.25" customHeight="1" thickBot="1" x14ac:dyDescent="0.2">
      <c r="C20" s="71" t="s">
        <v>97</v>
      </c>
      <c r="D20" s="62" t="s">
        <v>451</v>
      </c>
      <c r="E20" s="324" t="s">
        <v>461</v>
      </c>
      <c r="F20" s="325"/>
      <c r="G20" s="325"/>
      <c r="H20" s="325"/>
      <c r="I20" s="325"/>
      <c r="J20" s="325"/>
      <c r="K20" s="326"/>
      <c r="L20" s="73"/>
      <c r="M20" s="74" t="s">
        <v>509</v>
      </c>
      <c r="N20" s="102"/>
      <c r="O20" s="102"/>
      <c r="Q20" s="385"/>
      <c r="R20" s="385"/>
      <c r="S20" s="385"/>
      <c r="T20" s="385"/>
      <c r="U20" s="385"/>
    </row>
    <row r="21" spans="3:21" ht="7.5" customHeight="1" x14ac:dyDescent="0.15">
      <c r="C21" s="71"/>
      <c r="D21" s="52"/>
      <c r="E21" s="78"/>
      <c r="F21" s="78"/>
      <c r="G21" s="78"/>
      <c r="H21" s="78"/>
      <c r="I21" s="78"/>
      <c r="J21" s="78"/>
      <c r="K21" s="78"/>
      <c r="L21" s="78"/>
      <c r="M21" s="81"/>
      <c r="N21" s="102"/>
      <c r="O21" s="102"/>
      <c r="Q21" s="385"/>
      <c r="R21" s="385"/>
      <c r="S21" s="385"/>
      <c r="T21" s="385"/>
      <c r="U21" s="385"/>
    </row>
    <row r="22" spans="3:21" ht="17.25" customHeight="1" x14ac:dyDescent="0.15">
      <c r="C22" s="337" t="s">
        <v>105</v>
      </c>
      <c r="D22" s="338"/>
      <c r="E22" s="82"/>
      <c r="F22" s="82"/>
      <c r="G22" s="82"/>
      <c r="H22" s="82"/>
      <c r="I22" s="82"/>
      <c r="J22" s="82"/>
      <c r="K22" s="82"/>
      <c r="L22" s="82"/>
      <c r="M22" s="83"/>
      <c r="N22" s="102"/>
      <c r="O22" s="102"/>
      <c r="Q22" s="385"/>
      <c r="R22" s="385"/>
      <c r="S22" s="385"/>
      <c r="T22" s="385"/>
      <c r="U22" s="385"/>
    </row>
    <row r="23" spans="3:21" ht="7.5" customHeight="1" thickBot="1" x14ac:dyDescent="0.2">
      <c r="C23" s="71"/>
      <c r="D23" s="211"/>
      <c r="E23" s="78"/>
      <c r="F23" s="78"/>
      <c r="G23" s="78"/>
      <c r="H23" s="78"/>
      <c r="I23" s="78"/>
      <c r="J23" s="78"/>
      <c r="K23" s="78"/>
      <c r="L23" s="78"/>
      <c r="M23" s="81"/>
      <c r="N23" s="102"/>
      <c r="O23" s="102"/>
    </row>
    <row r="24" spans="3:21" ht="17.25" customHeight="1" thickBot="1" x14ac:dyDescent="0.2">
      <c r="C24" s="71"/>
      <c r="D24" s="77" t="s">
        <v>312</v>
      </c>
      <c r="E24" s="78"/>
      <c r="F24" s="353" t="s">
        <v>419</v>
      </c>
      <c r="G24" s="354"/>
      <c r="H24" s="393" t="s">
        <v>314</v>
      </c>
      <c r="I24" s="393"/>
      <c r="J24" s="217" t="s">
        <v>418</v>
      </c>
      <c r="K24" s="78"/>
      <c r="L24" s="78"/>
      <c r="M24" s="74" t="s">
        <v>315</v>
      </c>
      <c r="N24" s="102"/>
      <c r="O24" s="102"/>
      <c r="Q24" s="211"/>
      <c r="R24" s="211"/>
      <c r="S24" s="211"/>
      <c r="T24" s="211"/>
      <c r="U24" s="211"/>
    </row>
    <row r="25" spans="3:21" ht="7.5" customHeight="1" thickBot="1" x14ac:dyDescent="0.2">
      <c r="C25" s="71"/>
      <c r="D25" s="77"/>
      <c r="E25" s="78"/>
      <c r="F25" s="78"/>
      <c r="G25" s="78"/>
      <c r="H25" s="78"/>
      <c r="I25" s="78"/>
      <c r="J25" s="78"/>
      <c r="K25" s="78"/>
      <c r="L25" s="78"/>
      <c r="M25" s="81"/>
      <c r="N25" s="102"/>
      <c r="O25" s="102"/>
    </row>
    <row r="26" spans="3:21" ht="17.25" customHeight="1" thickBot="1" x14ac:dyDescent="0.2">
      <c r="C26" s="71"/>
      <c r="D26" s="77" t="s">
        <v>313</v>
      </c>
      <c r="E26" s="78"/>
      <c r="F26" s="217" t="s">
        <v>475</v>
      </c>
      <c r="G26" s="78"/>
      <c r="H26" s="314" t="s">
        <v>476</v>
      </c>
      <c r="I26" s="78"/>
      <c r="J26" s="78"/>
      <c r="K26" s="78"/>
      <c r="L26" s="218" t="s">
        <v>508</v>
      </c>
      <c r="M26" s="74"/>
      <c r="N26" s="102"/>
      <c r="O26" s="102"/>
      <c r="Q26" s="211"/>
      <c r="R26" s="211"/>
      <c r="S26" s="211"/>
      <c r="T26" s="211"/>
      <c r="U26" s="211"/>
    </row>
    <row r="27" spans="3:21" ht="7.5" customHeight="1" thickBot="1" x14ac:dyDescent="0.2">
      <c r="C27" s="71"/>
      <c r="D27" s="52"/>
      <c r="E27" s="78"/>
      <c r="F27" s="78"/>
      <c r="G27" s="78"/>
      <c r="H27" s="78"/>
      <c r="I27" s="78"/>
      <c r="J27" s="78"/>
      <c r="K27" s="78"/>
      <c r="L27" s="78"/>
      <c r="M27" s="81"/>
      <c r="N27" s="102"/>
      <c r="O27" s="102"/>
    </row>
    <row r="28" spans="3:21" ht="17.25" customHeight="1" thickBot="1" x14ac:dyDescent="0.2">
      <c r="C28" s="71"/>
      <c r="D28" s="52" t="s">
        <v>35</v>
      </c>
      <c r="E28" s="342" t="s">
        <v>26</v>
      </c>
      <c r="F28" s="342"/>
      <c r="G28" s="343">
        <v>10</v>
      </c>
      <c r="H28" s="344"/>
      <c r="I28" s="342" t="s">
        <v>25</v>
      </c>
      <c r="J28" s="342"/>
      <c r="K28" s="84">
        <v>20</v>
      </c>
      <c r="L28" s="84">
        <v>5</v>
      </c>
      <c r="M28" s="74" t="s">
        <v>45</v>
      </c>
      <c r="N28" s="102"/>
      <c r="O28" s="102"/>
      <c r="Q28" s="385" t="s">
        <v>49</v>
      </c>
      <c r="R28" s="387"/>
      <c r="S28" s="387"/>
      <c r="T28" s="387"/>
      <c r="U28" s="387"/>
    </row>
    <row r="29" spans="3:21" ht="7.5" customHeight="1" thickBot="1" x14ac:dyDescent="0.2">
      <c r="C29" s="71"/>
      <c r="D29" s="52"/>
      <c r="E29" s="78"/>
      <c r="F29" s="78"/>
      <c r="G29" s="78"/>
      <c r="H29" s="78"/>
      <c r="I29" s="78"/>
      <c r="J29" s="78"/>
      <c r="K29" s="78"/>
      <c r="L29" s="78"/>
      <c r="M29" s="74"/>
      <c r="N29" s="102"/>
      <c r="O29" s="102"/>
      <c r="Q29" s="387"/>
      <c r="R29" s="387"/>
      <c r="S29" s="387"/>
      <c r="T29" s="387"/>
      <c r="U29" s="387"/>
    </row>
    <row r="30" spans="3:21" ht="17.25" customHeight="1" thickBot="1" x14ac:dyDescent="0.2">
      <c r="C30" s="71"/>
      <c r="D30" s="52" t="s">
        <v>29</v>
      </c>
      <c r="E30" s="342" t="s">
        <v>26</v>
      </c>
      <c r="F30" s="342"/>
      <c r="G30" s="343">
        <v>4</v>
      </c>
      <c r="H30" s="344"/>
      <c r="I30" s="342" t="s">
        <v>25</v>
      </c>
      <c r="J30" s="342"/>
      <c r="K30" s="84">
        <v>20</v>
      </c>
      <c r="L30" s="85"/>
      <c r="M30" s="74" t="s">
        <v>46</v>
      </c>
      <c r="N30" s="102"/>
      <c r="O30" s="102"/>
      <c r="Q30" s="387"/>
      <c r="R30" s="387"/>
      <c r="S30" s="387"/>
      <c r="T30" s="387"/>
      <c r="U30" s="387"/>
    </row>
    <row r="31" spans="3:21" ht="7.5" customHeight="1" thickBot="1" x14ac:dyDescent="0.2">
      <c r="C31" s="71"/>
      <c r="D31" s="52"/>
      <c r="E31" s="78"/>
      <c r="F31" s="78"/>
      <c r="G31" s="78"/>
      <c r="H31" s="78"/>
      <c r="I31" s="78"/>
      <c r="J31" s="78"/>
      <c r="K31" s="78"/>
      <c r="L31" s="78"/>
      <c r="M31" s="74"/>
      <c r="N31" s="102"/>
      <c r="O31" s="102"/>
      <c r="Q31" s="387"/>
      <c r="R31" s="387"/>
      <c r="S31" s="387"/>
      <c r="T31" s="387"/>
      <c r="U31" s="387"/>
    </row>
    <row r="32" spans="3:21" ht="17.25" customHeight="1" thickBot="1" x14ac:dyDescent="0.2">
      <c r="C32" s="71"/>
      <c r="D32" s="52" t="s">
        <v>24</v>
      </c>
      <c r="E32" s="87" t="s">
        <v>47</v>
      </c>
      <c r="F32" s="88"/>
      <c r="G32" s="89"/>
      <c r="H32" s="89"/>
      <c r="I32" s="388" t="s">
        <v>48</v>
      </c>
      <c r="J32" s="389"/>
      <c r="K32" s="390"/>
      <c r="L32" s="90"/>
      <c r="M32" s="74" t="s">
        <v>78</v>
      </c>
      <c r="N32" s="102"/>
      <c r="O32" s="102"/>
      <c r="Q32" s="387"/>
      <c r="R32" s="387"/>
      <c r="S32" s="387"/>
      <c r="T32" s="387"/>
      <c r="U32" s="387"/>
    </row>
    <row r="33" spans="3:21" ht="7.5" customHeight="1" thickBot="1" x14ac:dyDescent="0.2">
      <c r="C33" s="71"/>
      <c r="D33" s="52"/>
      <c r="E33" s="88"/>
      <c r="F33" s="88"/>
      <c r="G33" s="89"/>
      <c r="H33" s="89"/>
      <c r="I33" s="88"/>
      <c r="J33" s="88"/>
      <c r="K33" s="91"/>
      <c r="L33" s="91"/>
      <c r="M33" s="74"/>
      <c r="N33" s="102"/>
      <c r="O33" s="102"/>
      <c r="Q33" s="387"/>
      <c r="R33" s="387"/>
      <c r="S33" s="387"/>
      <c r="T33" s="387"/>
      <c r="U33" s="387"/>
    </row>
    <row r="34" spans="3:21" ht="17.25" customHeight="1" thickBot="1" x14ac:dyDescent="0.2">
      <c r="C34" s="71"/>
      <c r="D34" s="52"/>
      <c r="E34" s="342" t="s">
        <v>26</v>
      </c>
      <c r="F34" s="342"/>
      <c r="G34" s="343">
        <v>4</v>
      </c>
      <c r="H34" s="344"/>
      <c r="I34" s="342" t="s">
        <v>25</v>
      </c>
      <c r="J34" s="342"/>
      <c r="K34" s="92">
        <v>20</v>
      </c>
      <c r="L34" s="93"/>
      <c r="M34" s="74" t="s">
        <v>46</v>
      </c>
      <c r="N34" s="102"/>
      <c r="O34" s="102"/>
      <c r="Q34" s="387"/>
      <c r="R34" s="387"/>
      <c r="S34" s="387"/>
      <c r="T34" s="387"/>
      <c r="U34" s="387"/>
    </row>
    <row r="35" spans="3:21" ht="7.5" customHeight="1" x14ac:dyDescent="0.15">
      <c r="C35" s="94"/>
      <c r="D35" s="95"/>
      <c r="E35" s="96"/>
      <c r="F35" s="96"/>
      <c r="G35" s="96"/>
      <c r="H35" s="96"/>
      <c r="I35" s="96"/>
      <c r="J35" s="96"/>
      <c r="K35" s="96"/>
      <c r="L35" s="97"/>
      <c r="M35" s="98"/>
      <c r="N35" s="102"/>
      <c r="O35" s="102"/>
    </row>
    <row r="36" spans="3:21" ht="17.25" customHeight="1" x14ac:dyDescent="0.15">
      <c r="C36" s="317" t="s">
        <v>333</v>
      </c>
      <c r="D36" s="318"/>
      <c r="E36" s="210"/>
      <c r="F36" s="210"/>
      <c r="G36" s="210"/>
      <c r="H36" s="210"/>
      <c r="I36" s="210"/>
      <c r="J36" s="210"/>
      <c r="K36" s="210"/>
      <c r="L36" s="210"/>
      <c r="M36" s="100"/>
      <c r="N36" s="60"/>
      <c r="O36" s="60"/>
    </row>
    <row r="37" spans="3:21" ht="7.5" customHeight="1" x14ac:dyDescent="0.15">
      <c r="C37" s="221"/>
      <c r="D37" s="58"/>
      <c r="E37" s="58"/>
      <c r="F37" s="58"/>
      <c r="G37" s="58"/>
      <c r="H37" s="58"/>
      <c r="I37" s="58"/>
      <c r="J37" s="58"/>
      <c r="K37" s="58"/>
      <c r="L37" s="58"/>
      <c r="M37" s="59"/>
      <c r="N37" s="60"/>
      <c r="O37" s="60"/>
    </row>
    <row r="38" spans="3:21" ht="17.25" customHeight="1" x14ac:dyDescent="0.15">
      <c r="C38" s="319" t="s">
        <v>335</v>
      </c>
      <c r="D38" s="320"/>
      <c r="E38" s="238"/>
      <c r="F38" s="238"/>
      <c r="G38" s="238"/>
      <c r="H38" s="238"/>
      <c r="I38" s="238"/>
      <c r="J38" s="238"/>
      <c r="K38" s="238"/>
      <c r="L38" s="238"/>
      <c r="M38" s="239"/>
      <c r="N38" s="60"/>
      <c r="O38" s="60"/>
    </row>
    <row r="39" spans="3:21" ht="7.5" customHeight="1" thickBot="1" x14ac:dyDescent="0.2">
      <c r="C39" s="221"/>
      <c r="D39" s="101"/>
      <c r="E39" s="101"/>
      <c r="F39" s="101"/>
      <c r="G39" s="101"/>
      <c r="H39" s="101"/>
      <c r="I39" s="101"/>
      <c r="J39" s="101"/>
      <c r="K39" s="101"/>
      <c r="L39" s="101"/>
      <c r="M39" s="240"/>
      <c r="N39" s="60"/>
      <c r="O39" s="60"/>
    </row>
    <row r="40" spans="3:21" ht="17.25" customHeight="1" thickBot="1" x14ac:dyDescent="0.2">
      <c r="C40" s="221"/>
      <c r="D40" s="222" t="s">
        <v>334</v>
      </c>
      <c r="E40" s="350" t="s">
        <v>507</v>
      </c>
      <c r="F40" s="351"/>
      <c r="G40" s="352"/>
      <c r="H40" s="73"/>
      <c r="I40" s="241" t="s">
        <v>336</v>
      </c>
      <c r="J40" s="353" t="s">
        <v>338</v>
      </c>
      <c r="K40" s="354"/>
      <c r="L40" s="73"/>
      <c r="M40" s="132" t="s">
        <v>487</v>
      </c>
      <c r="N40" s="102"/>
      <c r="O40" s="102" t="s">
        <v>337</v>
      </c>
    </row>
    <row r="41" spans="3:21" ht="7.5" customHeight="1" x14ac:dyDescent="0.15">
      <c r="C41" s="221"/>
      <c r="D41" s="222"/>
      <c r="E41" s="80"/>
      <c r="F41" s="80"/>
      <c r="G41" s="80"/>
      <c r="H41" s="80"/>
      <c r="I41" s="80"/>
      <c r="J41" s="80"/>
      <c r="K41" s="80"/>
      <c r="L41" s="80"/>
      <c r="M41" s="132"/>
      <c r="N41" s="102"/>
      <c r="O41" s="102" t="s">
        <v>338</v>
      </c>
    </row>
    <row r="42" spans="3:21" ht="17.25" customHeight="1" x14ac:dyDescent="0.15">
      <c r="C42" s="317" t="s">
        <v>13</v>
      </c>
      <c r="D42" s="318"/>
      <c r="E42" s="99"/>
      <c r="F42" s="99"/>
      <c r="G42" s="99"/>
      <c r="H42" s="99"/>
      <c r="I42" s="99"/>
      <c r="J42" s="99"/>
      <c r="K42" s="99"/>
      <c r="L42" s="99"/>
      <c r="M42" s="100"/>
      <c r="N42" s="60"/>
      <c r="O42" s="60" t="s">
        <v>339</v>
      </c>
    </row>
    <row r="43" spans="3:21" ht="7.5" customHeight="1" thickBot="1" x14ac:dyDescent="0.2">
      <c r="C43" s="103"/>
      <c r="D43" s="58"/>
      <c r="E43" s="58"/>
      <c r="F43" s="58"/>
      <c r="G43" s="58"/>
      <c r="H43" s="58"/>
      <c r="I43" s="58"/>
      <c r="J43" s="58"/>
      <c r="K43" s="58"/>
      <c r="L43" s="58"/>
      <c r="M43" s="59"/>
      <c r="N43" s="60"/>
      <c r="O43" s="60"/>
    </row>
    <row r="44" spans="3:21" ht="17.25" customHeight="1" thickBot="1" x14ac:dyDescent="0.2">
      <c r="C44" s="71" t="s">
        <v>97</v>
      </c>
      <c r="D44" s="52" t="s">
        <v>109</v>
      </c>
      <c r="E44" s="324" t="s">
        <v>470</v>
      </c>
      <c r="F44" s="325"/>
      <c r="G44" s="325"/>
      <c r="H44" s="325"/>
      <c r="I44" s="325"/>
      <c r="J44" s="325"/>
      <c r="K44" s="326"/>
      <c r="L44" s="73"/>
      <c r="M44" s="74" t="s">
        <v>466</v>
      </c>
      <c r="N44" s="102"/>
      <c r="O44" s="102"/>
      <c r="R44" s="104"/>
      <c r="S44" s="104"/>
      <c r="T44" s="104"/>
      <c r="U44" s="104"/>
    </row>
    <row r="45" spans="3:21" ht="7.5" customHeight="1" thickBot="1" x14ac:dyDescent="0.2">
      <c r="C45" s="71"/>
      <c r="D45" s="52"/>
      <c r="E45" s="79"/>
      <c r="F45" s="79"/>
      <c r="G45" s="79"/>
      <c r="H45" s="79"/>
      <c r="I45" s="79"/>
      <c r="J45" s="79"/>
      <c r="K45" s="79"/>
      <c r="L45" s="80"/>
      <c r="M45" s="74"/>
      <c r="N45" s="102"/>
      <c r="O45" s="102"/>
      <c r="Q45" s="104"/>
      <c r="R45" s="104"/>
      <c r="S45" s="104"/>
      <c r="T45" s="104"/>
      <c r="U45" s="104"/>
    </row>
    <row r="46" spans="3:21" ht="17.25" customHeight="1" thickBot="1" x14ac:dyDescent="0.2">
      <c r="C46" s="105" t="s">
        <v>97</v>
      </c>
      <c r="D46" s="106" t="s">
        <v>110</v>
      </c>
      <c r="E46" s="345" t="s">
        <v>469</v>
      </c>
      <c r="F46" s="346"/>
      <c r="G46" s="346"/>
      <c r="H46" s="346"/>
      <c r="I46" s="346"/>
      <c r="J46" s="346"/>
      <c r="K46" s="347"/>
      <c r="L46" s="107"/>
      <c r="M46" s="133" t="s">
        <v>465</v>
      </c>
      <c r="N46" s="205"/>
      <c r="O46" s="205"/>
      <c r="Q46" s="386" t="s">
        <v>119</v>
      </c>
      <c r="R46" s="386"/>
      <c r="S46" s="386"/>
      <c r="T46" s="386"/>
      <c r="U46" s="386"/>
    </row>
    <row r="47" spans="3:21" ht="8.25" customHeight="1" thickBot="1" x14ac:dyDescent="0.2">
      <c r="C47" s="105"/>
      <c r="D47" s="106"/>
      <c r="E47" s="108"/>
      <c r="F47" s="108"/>
      <c r="G47" s="108"/>
      <c r="H47" s="108"/>
      <c r="I47" s="108"/>
      <c r="J47" s="108"/>
      <c r="K47" s="108"/>
      <c r="L47" s="108"/>
      <c r="M47" s="134"/>
      <c r="N47" s="206"/>
      <c r="O47" s="206"/>
      <c r="Q47" s="386"/>
      <c r="R47" s="386"/>
      <c r="S47" s="386"/>
      <c r="T47" s="386"/>
      <c r="U47" s="386"/>
    </row>
    <row r="48" spans="3:21" ht="17.25" customHeight="1" thickBot="1" x14ac:dyDescent="0.2">
      <c r="C48" s="105" t="s">
        <v>97</v>
      </c>
      <c r="D48" s="106" t="s">
        <v>111</v>
      </c>
      <c r="E48" s="109" t="s">
        <v>294</v>
      </c>
      <c r="F48" s="108"/>
      <c r="G48" s="108" t="s">
        <v>20</v>
      </c>
      <c r="H48" s="108"/>
      <c r="I48" s="108"/>
      <c r="J48" s="108"/>
      <c r="K48" s="108"/>
      <c r="L48" s="108"/>
      <c r="M48" s="74" t="s">
        <v>488</v>
      </c>
      <c r="N48" s="102"/>
      <c r="O48" s="102"/>
      <c r="Q48" s="386"/>
      <c r="R48" s="386"/>
      <c r="S48" s="386"/>
      <c r="T48" s="386"/>
      <c r="U48" s="386"/>
    </row>
    <row r="49" spans="3:21" ht="7.5" customHeight="1" thickBot="1" x14ac:dyDescent="0.2">
      <c r="C49" s="105"/>
      <c r="D49" s="106"/>
      <c r="E49" s="108"/>
      <c r="F49" s="108"/>
      <c r="G49" s="108"/>
      <c r="H49" s="108"/>
      <c r="I49" s="108"/>
      <c r="J49" s="108"/>
      <c r="K49" s="108"/>
      <c r="L49" s="108"/>
      <c r="M49" s="134"/>
      <c r="N49" s="206"/>
      <c r="O49" s="206"/>
      <c r="Q49" s="104"/>
      <c r="R49" s="104"/>
      <c r="S49" s="104"/>
      <c r="T49" s="104"/>
      <c r="U49" s="104"/>
    </row>
    <row r="50" spans="3:21" ht="17.25" customHeight="1" thickBot="1" x14ac:dyDescent="0.2">
      <c r="C50" s="71" t="s">
        <v>97</v>
      </c>
      <c r="D50" s="52" t="s">
        <v>112</v>
      </c>
      <c r="E50" s="324" t="s">
        <v>467</v>
      </c>
      <c r="F50" s="325"/>
      <c r="G50" s="325"/>
      <c r="H50" s="325"/>
      <c r="I50" s="325"/>
      <c r="J50" s="325"/>
      <c r="K50" s="326"/>
      <c r="L50" s="73"/>
      <c r="M50" s="74" t="s">
        <v>463</v>
      </c>
      <c r="N50" s="102"/>
      <c r="O50" s="102"/>
      <c r="Q50" s="104"/>
      <c r="R50" s="104"/>
      <c r="S50" s="104"/>
      <c r="T50" s="104"/>
      <c r="U50" s="104"/>
    </row>
    <row r="51" spans="3:21" ht="7.5" customHeight="1" thickBot="1" x14ac:dyDescent="0.2">
      <c r="C51" s="75"/>
      <c r="D51" s="76"/>
      <c r="E51" s="79"/>
      <c r="F51" s="79"/>
      <c r="G51" s="79"/>
      <c r="H51" s="79"/>
      <c r="I51" s="79"/>
      <c r="J51" s="79"/>
      <c r="K51" s="79"/>
      <c r="L51" s="80"/>
      <c r="M51" s="74"/>
      <c r="N51" s="102"/>
      <c r="O51" s="102"/>
    </row>
    <row r="52" spans="3:21" ht="17.25" customHeight="1" thickBot="1" x14ac:dyDescent="0.2">
      <c r="C52" s="71" t="s">
        <v>97</v>
      </c>
      <c r="D52" s="52" t="s">
        <v>113</v>
      </c>
      <c r="E52" s="324" t="s">
        <v>468</v>
      </c>
      <c r="F52" s="325"/>
      <c r="G52" s="325"/>
      <c r="H52" s="325"/>
      <c r="I52" s="325"/>
      <c r="J52" s="325"/>
      <c r="K52" s="326"/>
      <c r="L52" s="73"/>
      <c r="M52" s="74" t="s">
        <v>464</v>
      </c>
      <c r="N52" s="102"/>
      <c r="O52" s="102"/>
    </row>
    <row r="53" spans="3:21" ht="7.5" customHeight="1" x14ac:dyDescent="0.15">
      <c r="C53" s="94"/>
      <c r="D53" s="95"/>
      <c r="E53" s="96"/>
      <c r="F53" s="96"/>
      <c r="G53" s="96"/>
      <c r="H53" s="96"/>
      <c r="I53" s="96"/>
      <c r="J53" s="96"/>
      <c r="K53" s="96"/>
      <c r="L53" s="96"/>
      <c r="M53" s="98"/>
      <c r="N53" s="102"/>
      <c r="O53" s="102"/>
    </row>
    <row r="54" spans="3:21" ht="17.25" customHeight="1" x14ac:dyDescent="0.15">
      <c r="C54" s="317" t="s">
        <v>185</v>
      </c>
      <c r="D54" s="318"/>
      <c r="E54" s="99"/>
      <c r="F54" s="99"/>
      <c r="G54" s="99"/>
      <c r="H54" s="99"/>
      <c r="I54" s="99"/>
      <c r="J54" s="99"/>
      <c r="K54" s="99"/>
      <c r="L54" s="99"/>
      <c r="M54" s="119"/>
      <c r="N54" s="102"/>
      <c r="O54" s="102"/>
    </row>
    <row r="55" spans="3:21" ht="7.5" customHeight="1" x14ac:dyDescent="0.15">
      <c r="C55" s="75"/>
      <c r="D55" s="76"/>
      <c r="E55" s="79"/>
      <c r="F55" s="79"/>
      <c r="G55" s="79"/>
      <c r="H55" s="79"/>
      <c r="I55" s="79"/>
      <c r="J55" s="79"/>
      <c r="K55" s="79"/>
      <c r="L55" s="79"/>
      <c r="M55" s="81"/>
      <c r="N55" s="102"/>
      <c r="O55" s="102"/>
    </row>
    <row r="56" spans="3:21" ht="17.25" customHeight="1" x14ac:dyDescent="0.15">
      <c r="C56" s="335" t="s">
        <v>198</v>
      </c>
      <c r="D56" s="336"/>
      <c r="E56" s="111"/>
      <c r="F56" s="111"/>
      <c r="G56" s="111"/>
      <c r="H56" s="111"/>
      <c r="I56" s="111"/>
      <c r="J56" s="111"/>
      <c r="K56" s="111"/>
      <c r="L56" s="111"/>
      <c r="M56" s="112"/>
      <c r="N56" s="102"/>
      <c r="O56" s="102"/>
    </row>
    <row r="57" spans="3:21" ht="7.5" customHeight="1" thickBot="1" x14ac:dyDescent="0.2">
      <c r="C57" s="75"/>
      <c r="D57" s="76"/>
      <c r="E57" s="79"/>
      <c r="F57" s="79"/>
      <c r="G57" s="79"/>
      <c r="H57" s="79"/>
      <c r="I57" s="79"/>
      <c r="J57" s="79"/>
      <c r="K57" s="79"/>
      <c r="L57" s="79"/>
      <c r="M57" s="81"/>
      <c r="N57" s="102"/>
      <c r="O57" s="102"/>
    </row>
    <row r="58" spans="3:21" ht="17.25" customHeight="1" thickBot="1" x14ac:dyDescent="0.2">
      <c r="C58" s="75"/>
      <c r="D58" s="76" t="s">
        <v>186</v>
      </c>
      <c r="E58" s="324" t="s">
        <v>473</v>
      </c>
      <c r="F58" s="325"/>
      <c r="G58" s="325"/>
      <c r="H58" s="325"/>
      <c r="I58" s="325"/>
      <c r="J58" s="325"/>
      <c r="K58" s="326"/>
      <c r="L58" s="79"/>
      <c r="M58" s="74" t="s">
        <v>471</v>
      </c>
      <c r="N58" s="102"/>
      <c r="O58" s="102"/>
    </row>
    <row r="59" spans="3:21" ht="7.5" customHeight="1" thickBot="1" x14ac:dyDescent="0.2">
      <c r="C59" s="75"/>
      <c r="D59" s="76"/>
      <c r="E59" s="79"/>
      <c r="F59" s="79"/>
      <c r="G59" s="79"/>
      <c r="H59" s="79"/>
      <c r="I59" s="79"/>
      <c r="J59" s="79"/>
      <c r="K59" s="79"/>
      <c r="L59" s="79"/>
      <c r="M59" s="74"/>
      <c r="N59" s="102"/>
      <c r="O59" s="102"/>
    </row>
    <row r="60" spans="3:21" ht="17.25" customHeight="1" thickBot="1" x14ac:dyDescent="0.2">
      <c r="C60" s="75"/>
      <c r="D60" s="158" t="s">
        <v>201</v>
      </c>
      <c r="E60" s="324"/>
      <c r="F60" s="325"/>
      <c r="G60" s="325"/>
      <c r="H60" s="325"/>
      <c r="I60" s="325"/>
      <c r="J60" s="325"/>
      <c r="K60" s="326"/>
      <c r="L60" s="79"/>
      <c r="M60" s="74" t="s">
        <v>472</v>
      </c>
      <c r="N60" s="102"/>
      <c r="O60" s="102"/>
    </row>
    <row r="61" spans="3:21" ht="7.5" customHeight="1" thickBot="1" x14ac:dyDescent="0.2">
      <c r="C61" s="75"/>
      <c r="D61" s="76"/>
      <c r="E61" s="79"/>
      <c r="F61" s="79"/>
      <c r="G61" s="79"/>
      <c r="H61" s="79"/>
      <c r="I61" s="79"/>
      <c r="J61" s="79"/>
      <c r="K61" s="79"/>
      <c r="L61" s="79"/>
      <c r="M61" s="74"/>
      <c r="N61" s="102"/>
      <c r="O61" s="102"/>
    </row>
    <row r="62" spans="3:21" ht="17.25" customHeight="1" x14ac:dyDescent="0.15">
      <c r="C62" s="75"/>
      <c r="D62" s="157" t="s">
        <v>187</v>
      </c>
      <c r="E62" s="411"/>
      <c r="F62" s="412"/>
      <c r="G62" s="412"/>
      <c r="H62" s="412"/>
      <c r="I62" s="412"/>
      <c r="J62" s="412"/>
      <c r="K62" s="413"/>
      <c r="L62" s="79"/>
      <c r="M62" s="74" t="s">
        <v>472</v>
      </c>
      <c r="N62" s="102"/>
      <c r="O62" s="102"/>
    </row>
    <row r="63" spans="3:21" ht="17.25" customHeight="1" thickBot="1" x14ac:dyDescent="0.2">
      <c r="C63" s="75"/>
      <c r="D63" s="157" t="s">
        <v>188</v>
      </c>
      <c r="E63" s="408"/>
      <c r="F63" s="409"/>
      <c r="G63" s="409"/>
      <c r="H63" s="409"/>
      <c r="I63" s="409"/>
      <c r="J63" s="409"/>
      <c r="K63" s="410"/>
      <c r="L63" s="79"/>
      <c r="M63" s="74"/>
      <c r="N63" s="102"/>
      <c r="O63" s="102"/>
    </row>
    <row r="64" spans="3:21" ht="7.5" customHeight="1" x14ac:dyDescent="0.15">
      <c r="C64" s="75"/>
      <c r="D64" s="76"/>
      <c r="E64" s="79"/>
      <c r="F64" s="79"/>
      <c r="G64" s="79"/>
      <c r="H64" s="79"/>
      <c r="I64" s="79"/>
      <c r="J64" s="79"/>
      <c r="K64" s="79"/>
      <c r="L64" s="79"/>
      <c r="M64" s="81"/>
      <c r="N64" s="102"/>
      <c r="O64" s="102"/>
    </row>
    <row r="65" spans="2:15" ht="17.25" customHeight="1" x14ac:dyDescent="0.15">
      <c r="C65" s="335" t="s">
        <v>303</v>
      </c>
      <c r="D65" s="336"/>
      <c r="E65" s="111"/>
      <c r="F65" s="111"/>
      <c r="G65" s="111"/>
      <c r="H65" s="111"/>
      <c r="I65" s="111"/>
      <c r="J65" s="111"/>
      <c r="K65" s="111"/>
      <c r="L65" s="111"/>
      <c r="M65" s="112"/>
      <c r="N65" s="102"/>
      <c r="O65" s="102"/>
    </row>
    <row r="66" spans="2:15" ht="7.5" customHeight="1" thickBot="1" x14ac:dyDescent="0.2">
      <c r="C66" s="75"/>
      <c r="D66" s="76"/>
      <c r="E66" s="79"/>
      <c r="F66" s="79"/>
      <c r="G66" s="79"/>
      <c r="H66" s="79"/>
      <c r="I66" s="79"/>
      <c r="J66" s="79"/>
      <c r="K66" s="79"/>
      <c r="L66" s="79"/>
      <c r="M66" s="81"/>
      <c r="N66" s="102"/>
      <c r="O66" s="102"/>
    </row>
    <row r="67" spans="2:15" ht="17.25" customHeight="1" thickBot="1" x14ac:dyDescent="0.2">
      <c r="C67" s="75"/>
      <c r="D67" s="76" t="s">
        <v>186</v>
      </c>
      <c r="E67" s="324" t="s">
        <v>473</v>
      </c>
      <c r="F67" s="325"/>
      <c r="G67" s="325"/>
      <c r="H67" s="325"/>
      <c r="I67" s="325"/>
      <c r="J67" s="325"/>
      <c r="K67" s="326"/>
      <c r="L67" s="79"/>
      <c r="M67" s="74" t="s">
        <v>474</v>
      </c>
      <c r="N67" s="102"/>
      <c r="O67" s="102"/>
    </row>
    <row r="68" spans="2:15" ht="7.5" customHeight="1" thickBot="1" x14ac:dyDescent="0.2">
      <c r="C68" s="75"/>
      <c r="D68" s="76"/>
      <c r="E68" s="79"/>
      <c r="F68" s="79"/>
      <c r="G68" s="79"/>
      <c r="H68" s="79"/>
      <c r="I68" s="79"/>
      <c r="J68" s="79"/>
      <c r="K68" s="79"/>
      <c r="L68" s="79"/>
      <c r="M68" s="81"/>
      <c r="N68" s="102"/>
      <c r="O68" s="102"/>
    </row>
    <row r="69" spans="2:15" ht="17.25" customHeight="1" thickBot="1" x14ac:dyDescent="0.2">
      <c r="C69" s="75"/>
      <c r="D69" s="158" t="s">
        <v>200</v>
      </c>
      <c r="E69" s="324"/>
      <c r="F69" s="325"/>
      <c r="G69" s="325"/>
      <c r="H69" s="325"/>
      <c r="I69" s="325"/>
      <c r="J69" s="325"/>
      <c r="K69" s="326"/>
      <c r="L69" s="79"/>
      <c r="M69" s="74" t="s">
        <v>472</v>
      </c>
      <c r="N69" s="102"/>
      <c r="O69" s="102"/>
    </row>
    <row r="70" spans="2:15" ht="7.5" customHeight="1" thickBot="1" x14ac:dyDescent="0.2">
      <c r="C70" s="75"/>
      <c r="D70" s="158"/>
      <c r="E70" s="79"/>
      <c r="F70" s="79"/>
      <c r="G70" s="79"/>
      <c r="H70" s="79"/>
      <c r="I70" s="79"/>
      <c r="J70" s="79"/>
      <c r="K70" s="79"/>
      <c r="L70" s="79"/>
      <c r="M70" s="74"/>
      <c r="N70" s="102"/>
      <c r="O70" s="102"/>
    </row>
    <row r="71" spans="2:15" ht="17.25" customHeight="1" x14ac:dyDescent="0.15">
      <c r="C71" s="75"/>
      <c r="D71" s="158" t="s">
        <v>190</v>
      </c>
      <c r="E71" s="332"/>
      <c r="F71" s="333"/>
      <c r="G71" s="333"/>
      <c r="H71" s="333"/>
      <c r="I71" s="333"/>
      <c r="J71" s="333"/>
      <c r="K71" s="334"/>
      <c r="L71" s="79"/>
      <c r="M71" s="74" t="s">
        <v>472</v>
      </c>
      <c r="N71" s="102"/>
      <c r="O71" s="102"/>
    </row>
    <row r="72" spans="2:15" ht="17.25" customHeight="1" thickBot="1" x14ac:dyDescent="0.2">
      <c r="C72" s="75"/>
      <c r="D72" s="158" t="s">
        <v>191</v>
      </c>
      <c r="E72" s="408"/>
      <c r="F72" s="409"/>
      <c r="G72" s="409"/>
      <c r="H72" s="409"/>
      <c r="I72" s="409"/>
      <c r="J72" s="409"/>
      <c r="K72" s="410"/>
      <c r="L72" s="79"/>
      <c r="M72" s="81"/>
      <c r="N72" s="102"/>
      <c r="O72" s="102"/>
    </row>
    <row r="73" spans="2:15" ht="7.5" customHeight="1" x14ac:dyDescent="0.15">
      <c r="C73" s="75"/>
      <c r="D73" s="76"/>
      <c r="E73" s="79"/>
      <c r="F73" s="79"/>
      <c r="G73" s="79"/>
      <c r="H73" s="79"/>
      <c r="I73" s="79"/>
      <c r="J73" s="79"/>
      <c r="K73" s="79"/>
      <c r="L73" s="79"/>
      <c r="M73" s="81"/>
      <c r="N73" s="102"/>
      <c r="O73" s="102"/>
    </row>
    <row r="74" spans="2:15" ht="17.25" customHeight="1" x14ac:dyDescent="0.15">
      <c r="C74" s="335" t="s">
        <v>199</v>
      </c>
      <c r="D74" s="336"/>
      <c r="E74" s="111"/>
      <c r="F74" s="111"/>
      <c r="G74" s="111"/>
      <c r="H74" s="111"/>
      <c r="I74" s="111"/>
      <c r="J74" s="111"/>
      <c r="K74" s="111"/>
      <c r="L74" s="111"/>
      <c r="M74" s="112"/>
      <c r="N74" s="102"/>
      <c r="O74" s="102"/>
    </row>
    <row r="75" spans="2:15" ht="7.5" customHeight="1" thickBot="1" x14ac:dyDescent="0.2">
      <c r="C75" s="75"/>
      <c r="D75" s="76"/>
      <c r="E75" s="79"/>
      <c r="F75" s="79"/>
      <c r="G75" s="79"/>
      <c r="H75" s="79"/>
      <c r="I75" s="79"/>
      <c r="J75" s="79"/>
      <c r="K75" s="79"/>
      <c r="L75" s="79"/>
      <c r="M75" s="81"/>
      <c r="N75" s="102"/>
      <c r="O75" s="102"/>
    </row>
    <row r="76" spans="2:15" ht="17.25" customHeight="1" thickBot="1" x14ac:dyDescent="0.2">
      <c r="C76" s="75"/>
      <c r="D76" s="76" t="s">
        <v>186</v>
      </c>
      <c r="E76" s="324" t="s">
        <v>470</v>
      </c>
      <c r="F76" s="325"/>
      <c r="G76" s="325"/>
      <c r="H76" s="325"/>
      <c r="I76" s="325"/>
      <c r="J76" s="325"/>
      <c r="K76" s="326"/>
      <c r="L76" s="79"/>
      <c r="M76" s="74" t="s">
        <v>466</v>
      </c>
      <c r="N76" s="102"/>
      <c r="O76" s="102"/>
    </row>
    <row r="77" spans="2:15" ht="7.5" customHeight="1" thickBot="1" x14ac:dyDescent="0.2">
      <c r="C77" s="75"/>
      <c r="D77" s="76"/>
      <c r="E77" s="79"/>
      <c r="F77" s="79"/>
      <c r="G77" s="79"/>
      <c r="H77" s="79"/>
      <c r="I77" s="79"/>
      <c r="J77" s="79"/>
      <c r="K77" s="79"/>
      <c r="L77" s="79"/>
      <c r="M77" s="81"/>
      <c r="N77" s="102"/>
      <c r="O77" s="102"/>
    </row>
    <row r="78" spans="2:15" ht="17.25" customHeight="1" thickBot="1" x14ac:dyDescent="0.2">
      <c r="B78" s="209"/>
      <c r="C78" s="76"/>
      <c r="D78" s="158" t="s">
        <v>201</v>
      </c>
      <c r="E78" s="324"/>
      <c r="F78" s="325"/>
      <c r="G78" s="325"/>
      <c r="H78" s="325"/>
      <c r="I78" s="325"/>
      <c r="J78" s="325"/>
      <c r="K78" s="326"/>
      <c r="L78" s="79"/>
      <c r="M78" s="74" t="s">
        <v>472</v>
      </c>
      <c r="N78" s="102"/>
      <c r="O78" s="102"/>
    </row>
    <row r="79" spans="2:15" ht="7.5" customHeight="1" thickBot="1" x14ac:dyDescent="0.2">
      <c r="B79" s="209"/>
      <c r="C79" s="76"/>
      <c r="D79" s="158"/>
      <c r="E79" s="79"/>
      <c r="F79" s="79"/>
      <c r="G79" s="79"/>
      <c r="H79" s="79"/>
      <c r="I79" s="79"/>
      <c r="J79" s="79"/>
      <c r="K79" s="79"/>
      <c r="L79" s="79"/>
      <c r="M79" s="74"/>
      <c r="N79" s="102"/>
      <c r="O79" s="102"/>
    </row>
    <row r="80" spans="2:15" ht="17.25" customHeight="1" thickBot="1" x14ac:dyDescent="0.2">
      <c r="B80" s="209"/>
      <c r="C80" s="76"/>
      <c r="D80" s="158" t="s">
        <v>190</v>
      </c>
      <c r="E80" s="324"/>
      <c r="F80" s="325"/>
      <c r="G80" s="325"/>
      <c r="H80" s="325"/>
      <c r="I80" s="325"/>
      <c r="J80" s="325"/>
      <c r="K80" s="326"/>
      <c r="L80" s="79"/>
      <c r="M80" s="74" t="s">
        <v>472</v>
      </c>
      <c r="N80" s="102"/>
      <c r="O80" s="102"/>
    </row>
    <row r="81" spans="2:21" ht="7.5" customHeight="1" x14ac:dyDescent="0.15">
      <c r="B81" s="209"/>
      <c r="C81" s="95"/>
      <c r="D81" s="95"/>
      <c r="E81" s="96"/>
      <c r="F81" s="96"/>
      <c r="G81" s="96"/>
      <c r="H81" s="96"/>
      <c r="I81" s="96"/>
      <c r="J81" s="96"/>
      <c r="K81" s="96"/>
      <c r="L81" s="96"/>
      <c r="M81" s="98"/>
      <c r="N81" s="102"/>
      <c r="O81" s="102"/>
    </row>
    <row r="82" spans="2:21" ht="17.25" customHeight="1" x14ac:dyDescent="0.15">
      <c r="C82" s="317" t="s">
        <v>14</v>
      </c>
      <c r="D82" s="318"/>
      <c r="E82" s="99"/>
      <c r="F82" s="99"/>
      <c r="G82" s="99"/>
      <c r="H82" s="99"/>
      <c r="I82" s="99"/>
      <c r="J82" s="99"/>
      <c r="K82" s="99"/>
      <c r="L82" s="99"/>
      <c r="M82" s="100"/>
      <c r="N82" s="60"/>
      <c r="O82" s="60"/>
    </row>
    <row r="83" spans="2:21" s="110" customFormat="1" ht="7.5" customHeight="1" x14ac:dyDescent="0.15">
      <c r="C83" s="57"/>
      <c r="D83" s="58"/>
      <c r="E83" s="58"/>
      <c r="F83" s="58"/>
      <c r="G83" s="58"/>
      <c r="H83" s="58"/>
      <c r="I83" s="58"/>
      <c r="J83" s="58"/>
      <c r="K83" s="58"/>
      <c r="L83" s="58"/>
      <c r="M83" s="59"/>
      <c r="N83" s="60"/>
      <c r="O83" s="60"/>
    </row>
    <row r="84" spans="2:21" ht="17.25" customHeight="1" x14ac:dyDescent="0.15">
      <c r="C84" s="337" t="s">
        <v>534</v>
      </c>
      <c r="D84" s="338"/>
      <c r="E84" s="111"/>
      <c r="F84" s="111"/>
      <c r="G84" s="111"/>
      <c r="H84" s="111"/>
      <c r="I84" s="111"/>
      <c r="J84" s="111"/>
      <c r="K84" s="111"/>
      <c r="L84" s="111"/>
      <c r="M84" s="112"/>
    </row>
    <row r="85" spans="2:21" ht="7.5" customHeight="1" thickBot="1" x14ac:dyDescent="0.2">
      <c r="C85" s="71"/>
      <c r="D85" s="52"/>
      <c r="E85" s="78"/>
      <c r="F85" s="78"/>
      <c r="G85" s="78"/>
      <c r="H85" s="78"/>
      <c r="I85" s="78"/>
      <c r="J85" s="78"/>
      <c r="K85" s="78"/>
      <c r="L85" s="78"/>
      <c r="M85" s="81"/>
      <c r="N85" s="102"/>
      <c r="O85" s="102"/>
    </row>
    <row r="86" spans="2:21" ht="17.25" customHeight="1" thickBot="1" x14ac:dyDescent="0.2">
      <c r="C86" s="71"/>
      <c r="D86" s="52" t="s">
        <v>37</v>
      </c>
      <c r="E86" s="324" t="s">
        <v>460</v>
      </c>
      <c r="F86" s="325"/>
      <c r="G86" s="325"/>
      <c r="H86" s="325"/>
      <c r="I86" s="325"/>
      <c r="J86" s="325"/>
      <c r="K86" s="326"/>
      <c r="L86" s="73"/>
      <c r="M86" s="135" t="s">
        <v>512</v>
      </c>
      <c r="N86" s="113"/>
      <c r="O86" s="113"/>
      <c r="R86" s="52"/>
      <c r="S86" s="52"/>
      <c r="T86" s="52"/>
      <c r="U86" s="52"/>
    </row>
    <row r="87" spans="2:21" s="110" customFormat="1" ht="7.5" customHeight="1" thickBot="1" x14ac:dyDescent="0.2">
      <c r="C87" s="114"/>
      <c r="D87" s="115"/>
      <c r="E87" s="78"/>
      <c r="F87" s="78"/>
      <c r="G87" s="78"/>
      <c r="H87" s="78"/>
      <c r="I87" s="78"/>
      <c r="J87" s="78"/>
      <c r="K87" s="78"/>
      <c r="L87" s="78"/>
      <c r="M87" s="135"/>
      <c r="N87" s="60"/>
      <c r="O87" s="60"/>
      <c r="Q87" s="52"/>
      <c r="R87" s="52"/>
      <c r="S87" s="52"/>
      <c r="T87" s="52"/>
      <c r="U87" s="52"/>
    </row>
    <row r="88" spans="2:21" ht="17.25" customHeight="1" thickBot="1" x14ac:dyDescent="0.2">
      <c r="C88" s="71"/>
      <c r="D88" s="52" t="s">
        <v>535</v>
      </c>
      <c r="E88" s="324" t="s">
        <v>495</v>
      </c>
      <c r="F88" s="325"/>
      <c r="G88" s="325"/>
      <c r="H88" s="325"/>
      <c r="I88" s="325"/>
      <c r="J88" s="325"/>
      <c r="K88" s="326"/>
      <c r="L88" s="73"/>
      <c r="M88" s="135" t="s">
        <v>484</v>
      </c>
      <c r="N88" s="113"/>
      <c r="O88" s="113"/>
      <c r="Q88" s="385" t="s">
        <v>531</v>
      </c>
      <c r="R88" s="385"/>
      <c r="S88" s="385"/>
      <c r="T88" s="385"/>
      <c r="U88" s="385"/>
    </row>
    <row r="89" spans="2:21" ht="7.5" customHeight="1" thickBot="1" x14ac:dyDescent="0.2">
      <c r="C89" s="71"/>
      <c r="D89" s="52"/>
      <c r="E89" s="78"/>
      <c r="F89" s="78"/>
      <c r="G89" s="78"/>
      <c r="H89" s="78"/>
      <c r="I89" s="78"/>
      <c r="J89" s="78"/>
      <c r="K89" s="78"/>
      <c r="L89" s="78"/>
      <c r="M89" s="74"/>
      <c r="N89" s="102"/>
      <c r="O89" s="102"/>
      <c r="Q89" s="385"/>
      <c r="R89" s="385"/>
      <c r="S89" s="385"/>
      <c r="T89" s="385"/>
      <c r="U89" s="385"/>
    </row>
    <row r="90" spans="2:21" ht="17.25" customHeight="1" thickBot="1" x14ac:dyDescent="0.2">
      <c r="C90" s="71"/>
      <c r="D90" s="78" t="s">
        <v>38</v>
      </c>
      <c r="E90" s="371">
        <v>2000</v>
      </c>
      <c r="F90" s="372"/>
      <c r="G90" s="78" t="s">
        <v>40</v>
      </c>
      <c r="H90" s="78"/>
      <c r="I90" s="78"/>
      <c r="J90" s="78"/>
      <c r="K90" s="78"/>
      <c r="L90" s="78"/>
      <c r="M90" s="136" t="s">
        <v>479</v>
      </c>
      <c r="N90" s="207"/>
      <c r="O90" s="207"/>
      <c r="Q90" s="385"/>
      <c r="R90" s="385"/>
      <c r="S90" s="385"/>
      <c r="T90" s="385"/>
      <c r="U90" s="385"/>
    </row>
    <row r="91" spans="2:21" ht="7.5" customHeight="1" thickBot="1" x14ac:dyDescent="0.2">
      <c r="C91" s="71"/>
      <c r="D91" s="78"/>
      <c r="E91" s="78"/>
      <c r="F91" s="78"/>
      <c r="G91" s="78"/>
      <c r="H91" s="78"/>
      <c r="I91" s="78"/>
      <c r="J91" s="78"/>
      <c r="K91" s="78"/>
      <c r="L91" s="78"/>
      <c r="M91" s="74"/>
      <c r="N91" s="102"/>
      <c r="O91" s="102"/>
      <c r="Q91" s="385"/>
      <c r="R91" s="385"/>
      <c r="S91" s="385"/>
      <c r="T91" s="385"/>
      <c r="U91" s="385"/>
    </row>
    <row r="92" spans="2:21" ht="17.25" customHeight="1" thickBot="1" x14ac:dyDescent="0.2">
      <c r="C92" s="71"/>
      <c r="D92" s="78" t="s">
        <v>39</v>
      </c>
      <c r="E92" s="369" t="s">
        <v>42</v>
      </c>
      <c r="F92" s="370"/>
      <c r="G92" s="78"/>
      <c r="H92" s="393" t="s">
        <v>41</v>
      </c>
      <c r="I92" s="393"/>
      <c r="J92" s="393"/>
      <c r="K92" s="116">
        <v>8</v>
      </c>
      <c r="L92" s="117"/>
      <c r="M92" s="74" t="s">
        <v>79</v>
      </c>
      <c r="N92" s="102"/>
      <c r="O92" s="102"/>
      <c r="Q92" s="385"/>
      <c r="R92" s="385"/>
      <c r="S92" s="385"/>
      <c r="T92" s="385"/>
      <c r="U92" s="385"/>
    </row>
    <row r="93" spans="2:21" ht="7.5" customHeight="1" thickBot="1" x14ac:dyDescent="0.2">
      <c r="C93" s="71"/>
      <c r="D93" s="78"/>
      <c r="E93" s="78"/>
      <c r="F93" s="78"/>
      <c r="G93" s="78"/>
      <c r="H93" s="78"/>
      <c r="I93" s="78"/>
      <c r="J93" s="78"/>
      <c r="K93" s="78"/>
      <c r="L93" s="78"/>
      <c r="M93" s="74"/>
      <c r="N93" s="102"/>
      <c r="O93" s="102"/>
      <c r="Q93" s="211"/>
      <c r="R93" s="211"/>
      <c r="S93" s="211"/>
      <c r="T93" s="211"/>
      <c r="U93" s="211"/>
    </row>
    <row r="94" spans="2:21" ht="17.25" customHeight="1" thickBot="1" x14ac:dyDescent="0.2">
      <c r="C94" s="71"/>
      <c r="D94" s="78" t="s">
        <v>316</v>
      </c>
      <c r="E94" s="329" t="s">
        <v>494</v>
      </c>
      <c r="F94" s="330"/>
      <c r="G94" s="330"/>
      <c r="H94" s="331"/>
      <c r="I94"/>
      <c r="J94"/>
      <c r="K94"/>
      <c r="L94" s="117"/>
      <c r="M94" s="74" t="s">
        <v>491</v>
      </c>
      <c r="N94" s="102"/>
      <c r="O94" s="102"/>
      <c r="Q94" s="211"/>
      <c r="R94" s="211"/>
      <c r="S94" s="211"/>
      <c r="T94" s="211"/>
      <c r="U94" s="211"/>
    </row>
    <row r="95" spans="2:21" ht="8.25" customHeight="1" thickBot="1" x14ac:dyDescent="0.2">
      <c r="C95" s="71"/>
      <c r="D95" s="77"/>
      <c r="E95" s="78"/>
      <c r="F95" s="78"/>
      <c r="G95" s="78"/>
      <c r="H95" s="78"/>
      <c r="I95" s="78"/>
      <c r="J95" s="78"/>
      <c r="K95" s="78"/>
      <c r="L95" s="78"/>
      <c r="M95" s="74"/>
      <c r="N95" s="102"/>
      <c r="O95" s="102"/>
      <c r="Q95" s="52"/>
      <c r="R95" s="52"/>
      <c r="S95" s="52"/>
      <c r="T95" s="52"/>
      <c r="U95" s="52"/>
    </row>
    <row r="96" spans="2:21" ht="17.25" customHeight="1" thickBot="1" x14ac:dyDescent="0.2">
      <c r="C96" s="71"/>
      <c r="D96" s="78" t="s">
        <v>409</v>
      </c>
      <c r="E96" s="329" t="s">
        <v>478</v>
      </c>
      <c r="F96" s="330"/>
      <c r="G96" s="330"/>
      <c r="H96" s="331"/>
      <c r="I96"/>
      <c r="J96"/>
      <c r="K96"/>
      <c r="L96" s="117"/>
      <c r="M96" s="74" t="s">
        <v>486</v>
      </c>
      <c r="N96" s="102"/>
      <c r="O96" s="102"/>
      <c r="Q96" s="256"/>
      <c r="R96" s="256"/>
      <c r="S96" s="256"/>
      <c r="T96" s="256"/>
      <c r="U96" s="256"/>
    </row>
    <row r="97" spans="3:21" ht="8.25" customHeight="1" x14ac:dyDescent="0.15">
      <c r="C97" s="71"/>
      <c r="D97" s="256"/>
      <c r="E97" s="78"/>
      <c r="F97" s="78"/>
      <c r="G97" s="78"/>
      <c r="H97" s="78"/>
      <c r="I97" s="78"/>
      <c r="J97" s="78"/>
      <c r="K97" s="78"/>
      <c r="L97" s="78"/>
      <c r="M97" s="74"/>
      <c r="N97" s="102"/>
      <c r="O97" s="102"/>
      <c r="Q97" s="256"/>
      <c r="R97" s="256"/>
      <c r="S97" s="256"/>
      <c r="T97" s="256"/>
      <c r="U97" s="256"/>
    </row>
    <row r="98" spans="3:21" ht="17.25" customHeight="1" x14ac:dyDescent="0.15">
      <c r="C98" s="322" t="s">
        <v>365</v>
      </c>
      <c r="D98" s="323"/>
      <c r="E98" s="111"/>
      <c r="F98" s="111"/>
      <c r="G98" s="111"/>
      <c r="H98" s="111"/>
      <c r="I98" s="111"/>
      <c r="J98" s="111"/>
      <c r="K98" s="111"/>
      <c r="L98" s="111"/>
      <c r="M98" s="112"/>
    </row>
    <row r="99" spans="3:21" ht="7.5" customHeight="1" thickBot="1" x14ac:dyDescent="0.2">
      <c r="C99" s="71"/>
      <c r="D99" s="256"/>
      <c r="E99" s="78"/>
      <c r="F99" s="78"/>
      <c r="G99" s="78"/>
      <c r="H99" s="78"/>
      <c r="I99" s="78"/>
      <c r="J99" s="78"/>
      <c r="K99" s="78"/>
      <c r="L99" s="78"/>
      <c r="M99" s="81"/>
      <c r="N99" s="102"/>
      <c r="O99" s="102"/>
    </row>
    <row r="100" spans="3:21" ht="17.25" customHeight="1" thickBot="1" x14ac:dyDescent="0.2">
      <c r="C100" s="71"/>
      <c r="D100" s="256" t="s">
        <v>37</v>
      </c>
      <c r="E100" s="324" t="s">
        <v>460</v>
      </c>
      <c r="F100" s="325"/>
      <c r="G100" s="325"/>
      <c r="H100" s="325"/>
      <c r="I100" s="325"/>
      <c r="J100" s="325"/>
      <c r="K100" s="326"/>
      <c r="L100" s="73"/>
      <c r="M100" s="135" t="s">
        <v>533</v>
      </c>
      <c r="N100" s="113"/>
      <c r="O100" s="113"/>
      <c r="R100" s="256"/>
      <c r="S100" s="256"/>
      <c r="T100" s="256"/>
      <c r="U100" s="256"/>
    </row>
    <row r="101" spans="3:21" s="110" customFormat="1" ht="7.5" customHeight="1" thickBot="1" x14ac:dyDescent="0.2">
      <c r="C101" s="114"/>
      <c r="D101" s="115"/>
      <c r="E101" s="78"/>
      <c r="F101" s="78"/>
      <c r="G101" s="78"/>
      <c r="H101" s="78"/>
      <c r="I101" s="78"/>
      <c r="J101" s="78"/>
      <c r="K101" s="78"/>
      <c r="L101" s="78"/>
      <c r="M101" s="135"/>
      <c r="N101" s="60"/>
      <c r="O101" s="60"/>
      <c r="Q101" s="256"/>
      <c r="R101" s="256"/>
      <c r="S101" s="256"/>
      <c r="T101" s="256"/>
      <c r="U101" s="256"/>
    </row>
    <row r="102" spans="3:21" ht="17.25" customHeight="1" thickBot="1" x14ac:dyDescent="0.2">
      <c r="C102" s="71"/>
      <c r="D102" s="256" t="s">
        <v>36</v>
      </c>
      <c r="E102" s="324" t="s">
        <v>495</v>
      </c>
      <c r="F102" s="325"/>
      <c r="G102" s="325"/>
      <c r="H102" s="325"/>
      <c r="I102" s="325"/>
      <c r="J102" s="325"/>
      <c r="K102" s="326"/>
      <c r="L102" s="73"/>
      <c r="M102" s="135" t="s">
        <v>484</v>
      </c>
      <c r="N102" s="113"/>
      <c r="O102" s="113"/>
      <c r="Q102" s="385" t="s">
        <v>424</v>
      </c>
      <c r="R102" s="385"/>
      <c r="S102" s="385"/>
      <c r="T102" s="385"/>
      <c r="U102" s="385"/>
    </row>
    <row r="103" spans="3:21" ht="7.5" customHeight="1" thickBot="1" x14ac:dyDescent="0.2">
      <c r="C103" s="71"/>
      <c r="D103" s="256"/>
      <c r="E103" s="78"/>
      <c r="F103" s="78"/>
      <c r="G103" s="78"/>
      <c r="H103" s="78"/>
      <c r="I103" s="78"/>
      <c r="J103" s="78"/>
      <c r="K103" s="78"/>
      <c r="L103" s="78"/>
      <c r="M103" s="74"/>
      <c r="N103" s="102"/>
      <c r="O103" s="102"/>
      <c r="Q103" s="385"/>
      <c r="R103" s="385"/>
      <c r="S103" s="385"/>
      <c r="T103" s="385"/>
      <c r="U103" s="385"/>
    </row>
    <row r="104" spans="3:21" ht="17.25" customHeight="1" thickBot="1" x14ac:dyDescent="0.2">
      <c r="C104" s="71"/>
      <c r="D104" s="78" t="s">
        <v>38</v>
      </c>
      <c r="E104" s="371">
        <v>1000</v>
      </c>
      <c r="F104" s="372"/>
      <c r="G104" s="78" t="s">
        <v>40</v>
      </c>
      <c r="H104" s="78"/>
      <c r="I104" s="78"/>
      <c r="J104" s="78"/>
      <c r="K104" s="78"/>
      <c r="L104" s="78"/>
      <c r="M104" s="136" t="s">
        <v>480</v>
      </c>
      <c r="N104" s="207"/>
      <c r="O104" s="207"/>
      <c r="Q104" s="385"/>
      <c r="R104" s="385"/>
      <c r="S104" s="385"/>
      <c r="T104" s="385"/>
      <c r="U104" s="385"/>
    </row>
    <row r="105" spans="3:21" ht="7.5" customHeight="1" thickBot="1" x14ac:dyDescent="0.2">
      <c r="C105" s="71"/>
      <c r="D105" s="78"/>
      <c r="E105" s="78"/>
      <c r="F105" s="78"/>
      <c r="G105" s="78"/>
      <c r="H105" s="78"/>
      <c r="I105" s="78"/>
      <c r="J105" s="78"/>
      <c r="K105" s="78"/>
      <c r="L105" s="78"/>
      <c r="M105" s="74"/>
      <c r="N105" s="102"/>
      <c r="O105" s="102"/>
      <c r="Q105" s="385"/>
      <c r="R105" s="385"/>
      <c r="S105" s="385"/>
      <c r="T105" s="385"/>
      <c r="U105" s="385"/>
    </row>
    <row r="106" spans="3:21" ht="17.25" customHeight="1" thickBot="1" x14ac:dyDescent="0.2">
      <c r="C106" s="71"/>
      <c r="D106" s="78" t="s">
        <v>39</v>
      </c>
      <c r="E106" s="369" t="s">
        <v>42</v>
      </c>
      <c r="F106" s="370"/>
      <c r="G106" s="78"/>
      <c r="H106" s="393" t="s">
        <v>41</v>
      </c>
      <c r="I106" s="393"/>
      <c r="J106" s="393"/>
      <c r="K106" s="116">
        <v>8</v>
      </c>
      <c r="L106" s="117"/>
      <c r="M106" s="74" t="s">
        <v>79</v>
      </c>
      <c r="N106" s="102"/>
      <c r="O106" s="102"/>
      <c r="Q106" s="385"/>
      <c r="R106" s="385"/>
      <c r="S106" s="385"/>
      <c r="T106" s="385"/>
      <c r="U106" s="385"/>
    </row>
    <row r="107" spans="3:21" ht="7.5" customHeight="1" thickBot="1" x14ac:dyDescent="0.2">
      <c r="C107" s="71"/>
      <c r="D107" s="78"/>
      <c r="E107" s="78"/>
      <c r="F107" s="78"/>
      <c r="G107" s="78"/>
      <c r="H107" s="78"/>
      <c r="I107" s="78"/>
      <c r="J107" s="78"/>
      <c r="K107" s="78"/>
      <c r="L107" s="78"/>
      <c r="M107" s="74"/>
      <c r="N107" s="102"/>
      <c r="O107" s="102"/>
      <c r="Q107" s="256"/>
      <c r="R107" s="256"/>
      <c r="S107" s="256"/>
      <c r="T107" s="256"/>
      <c r="U107" s="256"/>
    </row>
    <row r="108" spans="3:21" ht="17.25" customHeight="1" thickBot="1" x14ac:dyDescent="0.2">
      <c r="C108" s="71"/>
      <c r="D108" s="78" t="s">
        <v>316</v>
      </c>
      <c r="E108" s="329" t="s">
        <v>492</v>
      </c>
      <c r="F108" s="330"/>
      <c r="G108" s="330"/>
      <c r="H108" s="331"/>
      <c r="I108"/>
      <c r="J108"/>
      <c r="K108"/>
      <c r="L108" s="117"/>
      <c r="M108" s="74" t="s">
        <v>491</v>
      </c>
      <c r="N108" s="102"/>
      <c r="O108" s="102"/>
      <c r="Q108" s="256"/>
      <c r="R108" s="256"/>
      <c r="S108" s="256"/>
      <c r="T108" s="256"/>
      <c r="U108" s="256"/>
    </row>
    <row r="109" spans="3:21" ht="8.25" customHeight="1" thickBot="1" x14ac:dyDescent="0.2">
      <c r="C109" s="71"/>
      <c r="D109" s="77"/>
      <c r="E109" s="78"/>
      <c r="F109" s="78"/>
      <c r="G109" s="78"/>
      <c r="H109" s="78"/>
      <c r="I109" s="78"/>
      <c r="J109" s="78"/>
      <c r="K109" s="78"/>
      <c r="L109" s="78"/>
      <c r="M109" s="74"/>
      <c r="N109" s="102"/>
      <c r="O109" s="102"/>
      <c r="Q109" s="256"/>
      <c r="R109" s="256"/>
      <c r="S109" s="256"/>
      <c r="T109" s="256"/>
      <c r="U109" s="256"/>
    </row>
    <row r="110" spans="3:21" ht="17.25" customHeight="1" thickBot="1" x14ac:dyDescent="0.2">
      <c r="C110" s="71"/>
      <c r="D110" s="78" t="s">
        <v>409</v>
      </c>
      <c r="E110" s="329" t="s">
        <v>486</v>
      </c>
      <c r="F110" s="330"/>
      <c r="G110" s="330"/>
      <c r="H110" s="331"/>
      <c r="I110"/>
      <c r="J110"/>
      <c r="K110"/>
      <c r="L110" s="117"/>
      <c r="M110" s="74" t="s">
        <v>483</v>
      </c>
      <c r="N110" s="102"/>
      <c r="O110" s="102"/>
      <c r="Q110" s="256"/>
      <c r="R110" s="256"/>
      <c r="S110" s="256"/>
      <c r="T110" s="256"/>
      <c r="U110" s="256"/>
    </row>
    <row r="111" spans="3:21" ht="8.25" customHeight="1" x14ac:dyDescent="0.15">
      <c r="C111" s="71"/>
      <c r="D111" s="256"/>
      <c r="E111" s="78"/>
      <c r="F111" s="78"/>
      <c r="G111" s="78"/>
      <c r="H111" s="78"/>
      <c r="I111" s="78"/>
      <c r="J111" s="78"/>
      <c r="K111" s="78"/>
      <c r="L111" s="78"/>
      <c r="M111" s="74"/>
      <c r="N111" s="102"/>
      <c r="O111" s="102"/>
      <c r="Q111" s="256"/>
      <c r="R111" s="256"/>
      <c r="S111" s="256"/>
      <c r="T111" s="256"/>
      <c r="U111" s="256"/>
    </row>
    <row r="112" spans="3:21" ht="17.25" customHeight="1" x14ac:dyDescent="0.15">
      <c r="C112" s="322" t="s">
        <v>363</v>
      </c>
      <c r="D112" s="323"/>
      <c r="E112" s="111"/>
      <c r="F112" s="111"/>
      <c r="G112" s="111"/>
      <c r="H112" s="111"/>
      <c r="I112" s="111"/>
      <c r="J112" s="111"/>
      <c r="K112" s="111"/>
      <c r="L112" s="111"/>
      <c r="M112" s="112"/>
    </row>
    <row r="113" spans="3:21" ht="7.5" customHeight="1" thickBot="1" x14ac:dyDescent="0.2">
      <c r="C113" s="71"/>
      <c r="D113" s="256"/>
      <c r="E113" s="78"/>
      <c r="F113" s="78"/>
      <c r="G113" s="78"/>
      <c r="H113" s="78"/>
      <c r="I113" s="78"/>
      <c r="J113" s="78"/>
      <c r="K113" s="78"/>
      <c r="L113" s="78"/>
      <c r="M113" s="81"/>
      <c r="N113" s="102"/>
      <c r="O113" s="102"/>
    </row>
    <row r="114" spans="3:21" ht="17.25" customHeight="1" thickBot="1" x14ac:dyDescent="0.2">
      <c r="C114" s="71"/>
      <c r="D114" s="256" t="s">
        <v>37</v>
      </c>
      <c r="E114" s="324" t="s">
        <v>462</v>
      </c>
      <c r="F114" s="325"/>
      <c r="G114" s="325"/>
      <c r="H114" s="325"/>
      <c r="I114" s="325"/>
      <c r="J114" s="325"/>
      <c r="K114" s="326"/>
      <c r="L114" s="73"/>
      <c r="M114" s="135" t="s">
        <v>532</v>
      </c>
      <c r="N114" s="113"/>
      <c r="O114" s="113"/>
      <c r="R114" s="256"/>
      <c r="S114" s="256"/>
      <c r="T114" s="256"/>
      <c r="U114" s="256"/>
    </row>
    <row r="115" spans="3:21" s="110" customFormat="1" ht="7.5" customHeight="1" thickBot="1" x14ac:dyDescent="0.2">
      <c r="C115" s="114"/>
      <c r="D115" s="115"/>
      <c r="E115" s="78"/>
      <c r="F115" s="78"/>
      <c r="G115" s="78"/>
      <c r="H115" s="78"/>
      <c r="I115" s="78"/>
      <c r="J115" s="78"/>
      <c r="K115" s="78"/>
      <c r="L115" s="78"/>
      <c r="M115" s="135"/>
      <c r="N115" s="60"/>
      <c r="O115" s="60"/>
      <c r="Q115" s="321" t="s">
        <v>423</v>
      </c>
      <c r="R115" s="321"/>
      <c r="S115" s="321"/>
      <c r="T115" s="321"/>
      <c r="U115" s="321"/>
    </row>
    <row r="116" spans="3:21" ht="17.25" customHeight="1" thickBot="1" x14ac:dyDescent="0.2">
      <c r="C116" s="71"/>
      <c r="D116" s="256" t="s">
        <v>36</v>
      </c>
      <c r="E116" s="324" t="s">
        <v>495</v>
      </c>
      <c r="F116" s="325"/>
      <c r="G116" s="325"/>
      <c r="H116" s="325"/>
      <c r="I116" s="325"/>
      <c r="J116" s="325"/>
      <c r="K116" s="326"/>
      <c r="L116" s="73"/>
      <c r="M116" s="135" t="s">
        <v>484</v>
      </c>
      <c r="N116" s="113"/>
      <c r="O116" s="113"/>
      <c r="Q116" s="321"/>
      <c r="R116" s="321"/>
      <c r="S116" s="321"/>
      <c r="T116" s="321"/>
      <c r="U116" s="321"/>
    </row>
    <row r="117" spans="3:21" ht="7.5" customHeight="1" thickBot="1" x14ac:dyDescent="0.2">
      <c r="C117" s="71"/>
      <c r="D117" s="256"/>
      <c r="E117" s="78"/>
      <c r="F117" s="78"/>
      <c r="G117" s="78"/>
      <c r="H117" s="78"/>
      <c r="I117" s="78"/>
      <c r="J117" s="78"/>
      <c r="K117" s="78"/>
      <c r="L117" s="78"/>
      <c r="M117" s="74"/>
      <c r="N117" s="102"/>
      <c r="O117" s="102"/>
      <c r="Q117" s="321"/>
      <c r="R117" s="321"/>
      <c r="S117" s="321"/>
      <c r="T117" s="321"/>
      <c r="U117" s="321"/>
    </row>
    <row r="118" spans="3:21" ht="17.25" customHeight="1" thickBot="1" x14ac:dyDescent="0.2">
      <c r="C118" s="71"/>
      <c r="D118" s="78" t="s">
        <v>38</v>
      </c>
      <c r="E118" s="371">
        <v>200</v>
      </c>
      <c r="F118" s="372"/>
      <c r="G118" s="78" t="s">
        <v>40</v>
      </c>
      <c r="H118" s="78"/>
      <c r="I118" s="78"/>
      <c r="J118" s="78"/>
      <c r="K118" s="78"/>
      <c r="L118" s="78"/>
      <c r="M118" s="136" t="s">
        <v>481</v>
      </c>
      <c r="N118" s="207"/>
      <c r="O118" s="207"/>
      <c r="Q118" s="321"/>
      <c r="R118" s="321"/>
      <c r="S118" s="321"/>
      <c r="T118" s="321"/>
      <c r="U118" s="321"/>
    </row>
    <row r="119" spans="3:21" ht="7.5" customHeight="1" thickBot="1" x14ac:dyDescent="0.2">
      <c r="C119" s="71"/>
      <c r="D119" s="78"/>
      <c r="E119" s="78"/>
      <c r="F119" s="78"/>
      <c r="G119" s="78"/>
      <c r="H119" s="78"/>
      <c r="I119" s="78"/>
      <c r="J119" s="78"/>
      <c r="K119" s="78"/>
      <c r="L119" s="78"/>
      <c r="M119" s="74"/>
      <c r="N119" s="102"/>
      <c r="O119" s="102"/>
      <c r="Q119" s="321"/>
      <c r="R119" s="321"/>
      <c r="S119" s="321"/>
      <c r="T119" s="321"/>
      <c r="U119" s="321"/>
    </row>
    <row r="120" spans="3:21" ht="17.25" customHeight="1" thickBot="1" x14ac:dyDescent="0.2">
      <c r="C120" s="71"/>
      <c r="D120" s="78" t="s">
        <v>39</v>
      </c>
      <c r="E120" s="369" t="s">
        <v>482</v>
      </c>
      <c r="F120" s="370"/>
      <c r="G120" s="78"/>
      <c r="H120" s="393" t="s">
        <v>41</v>
      </c>
      <c r="I120" s="393"/>
      <c r="J120" s="393"/>
      <c r="K120" s="116"/>
      <c r="L120" s="117"/>
      <c r="M120" s="74" t="s">
        <v>79</v>
      </c>
      <c r="N120" s="102"/>
      <c r="O120" s="102"/>
      <c r="Q120" s="321"/>
      <c r="R120" s="321"/>
      <c r="S120" s="321"/>
      <c r="T120" s="321"/>
      <c r="U120" s="321"/>
    </row>
    <row r="121" spans="3:21" ht="7.5" customHeight="1" thickBot="1" x14ac:dyDescent="0.2">
      <c r="C121" s="71"/>
      <c r="D121" s="78"/>
      <c r="E121" s="78"/>
      <c r="F121" s="78"/>
      <c r="G121" s="78"/>
      <c r="H121" s="78"/>
      <c r="I121" s="78"/>
      <c r="J121" s="78"/>
      <c r="K121" s="78"/>
      <c r="L121" s="78"/>
      <c r="M121" s="74"/>
      <c r="N121" s="102"/>
      <c r="O121" s="102"/>
      <c r="Q121" s="321"/>
      <c r="R121" s="321"/>
      <c r="S121" s="321"/>
      <c r="T121" s="321"/>
      <c r="U121" s="321"/>
    </row>
    <row r="122" spans="3:21" ht="17.25" customHeight="1" thickBot="1" x14ac:dyDescent="0.2">
      <c r="C122" s="71"/>
      <c r="D122" s="78" t="s">
        <v>316</v>
      </c>
      <c r="E122" s="329" t="s">
        <v>493</v>
      </c>
      <c r="F122" s="330"/>
      <c r="G122" s="330"/>
      <c r="H122" s="331"/>
      <c r="I122"/>
      <c r="J122"/>
      <c r="K122"/>
      <c r="L122" s="117"/>
      <c r="M122" s="74" t="s">
        <v>477</v>
      </c>
      <c r="N122" s="102"/>
      <c r="O122" s="102"/>
      <c r="Q122" s="256"/>
      <c r="R122" s="256"/>
      <c r="S122" s="256"/>
      <c r="T122" s="256"/>
      <c r="U122" s="256"/>
    </row>
    <row r="123" spans="3:21" ht="8.25" customHeight="1" thickBot="1" x14ac:dyDescent="0.2">
      <c r="C123" s="71"/>
      <c r="D123" s="77"/>
      <c r="E123" s="78"/>
      <c r="F123" s="78"/>
      <c r="G123" s="78"/>
      <c r="H123" s="78"/>
      <c r="I123" s="78"/>
      <c r="J123" s="78"/>
      <c r="K123" s="78"/>
      <c r="L123" s="78"/>
      <c r="M123" s="74"/>
      <c r="N123" s="102"/>
      <c r="O123" s="102"/>
      <c r="Q123" s="256"/>
      <c r="R123" s="256"/>
      <c r="S123" s="256"/>
      <c r="T123" s="256"/>
      <c r="U123" s="256"/>
    </row>
    <row r="124" spans="3:21" ht="17.25" customHeight="1" thickBot="1" x14ac:dyDescent="0.2">
      <c r="C124" s="71"/>
      <c r="D124" s="78" t="s">
        <v>409</v>
      </c>
      <c r="E124" s="329" t="s">
        <v>485</v>
      </c>
      <c r="F124" s="330"/>
      <c r="G124" s="330"/>
      <c r="H124" s="331"/>
      <c r="I124"/>
      <c r="J124"/>
      <c r="K124"/>
      <c r="L124" s="117"/>
      <c r="M124" s="74" t="s">
        <v>511</v>
      </c>
      <c r="N124" s="102"/>
      <c r="O124" s="102"/>
      <c r="Q124" s="256"/>
      <c r="R124" s="256"/>
      <c r="S124" s="256"/>
      <c r="T124" s="256"/>
      <c r="U124" s="256"/>
    </row>
    <row r="125" spans="3:21" ht="8.25" customHeight="1" x14ac:dyDescent="0.15">
      <c r="C125" s="71"/>
      <c r="D125" s="256"/>
      <c r="E125" s="78"/>
      <c r="F125" s="78"/>
      <c r="G125" s="78"/>
      <c r="H125" s="78"/>
      <c r="I125" s="78"/>
      <c r="J125" s="78"/>
      <c r="K125" s="78"/>
      <c r="L125" s="78"/>
      <c r="M125" s="74"/>
      <c r="N125" s="102"/>
      <c r="O125" s="102"/>
      <c r="Q125" s="256"/>
      <c r="R125" s="256"/>
      <c r="S125" s="256"/>
      <c r="T125" s="256"/>
      <c r="U125" s="256"/>
    </row>
    <row r="126" spans="3:21" ht="17.25" customHeight="1" x14ac:dyDescent="0.15">
      <c r="C126" s="322" t="s">
        <v>323</v>
      </c>
      <c r="D126" s="323"/>
      <c r="E126" s="111"/>
      <c r="F126" s="111"/>
      <c r="G126" s="111"/>
      <c r="H126" s="111"/>
      <c r="I126" s="111"/>
      <c r="J126" s="111"/>
      <c r="K126" s="111"/>
      <c r="L126" s="111"/>
      <c r="M126" s="83"/>
      <c r="N126" s="102"/>
      <c r="O126" s="102"/>
      <c r="Q126" s="256"/>
      <c r="R126" s="256"/>
      <c r="S126" s="256"/>
      <c r="T126" s="256"/>
      <c r="U126" s="256"/>
    </row>
    <row r="127" spans="3:21" ht="7.5" customHeight="1" thickBot="1" x14ac:dyDescent="0.2">
      <c r="C127" s="225"/>
      <c r="D127" s="219"/>
      <c r="E127" s="110"/>
      <c r="F127" s="110"/>
      <c r="G127" s="110"/>
      <c r="H127" s="110"/>
      <c r="I127" s="110"/>
      <c r="J127" s="110"/>
      <c r="K127" s="110"/>
      <c r="L127" s="110"/>
      <c r="M127" s="226"/>
      <c r="N127" s="102"/>
      <c r="O127" s="102"/>
      <c r="Q127" s="256"/>
      <c r="R127" s="256"/>
      <c r="S127" s="256"/>
      <c r="T127" s="256"/>
      <c r="U127" s="256"/>
    </row>
    <row r="128" spans="3:21" ht="17.25" customHeight="1" thickBot="1" x14ac:dyDescent="0.2">
      <c r="C128" s="225"/>
      <c r="D128" s="227" t="s">
        <v>514</v>
      </c>
      <c r="E128" s="110" t="s">
        <v>324</v>
      </c>
      <c r="F128" s="110"/>
      <c r="G128" s="110"/>
      <c r="J128" s="228"/>
      <c r="K128" s="228"/>
      <c r="L128" s="228"/>
      <c r="M128" s="255" t="s">
        <v>513</v>
      </c>
      <c r="N128" s="102"/>
      <c r="O128" s="102"/>
      <c r="Q128" s="256"/>
      <c r="R128" s="256"/>
      <c r="S128" s="256"/>
      <c r="T128" s="256"/>
      <c r="U128" s="256"/>
    </row>
    <row r="129" spans="3:21" ht="17.25" customHeight="1" x14ac:dyDescent="0.15">
      <c r="C129" s="225"/>
      <c r="D129" s="219"/>
      <c r="E129" s="110"/>
      <c r="F129" s="110"/>
      <c r="G129" s="110"/>
      <c r="H129" s="110"/>
      <c r="I129" s="110"/>
      <c r="J129" s="110"/>
      <c r="K129" s="110"/>
      <c r="L129" s="110"/>
      <c r="M129" s="226"/>
      <c r="N129" s="102"/>
      <c r="O129" s="102"/>
      <c r="Q129" s="256"/>
      <c r="R129" s="256"/>
      <c r="S129" s="256"/>
      <c r="T129" s="256"/>
      <c r="U129" s="256"/>
    </row>
    <row r="130" spans="3:21" ht="17.25" customHeight="1" x14ac:dyDescent="0.15">
      <c r="C130" s="414" t="s">
        <v>325</v>
      </c>
      <c r="D130" s="415"/>
      <c r="E130" s="415"/>
      <c r="F130" s="415"/>
      <c r="G130" s="415"/>
      <c r="H130" s="415"/>
      <c r="I130" s="415"/>
      <c r="J130" s="415"/>
      <c r="K130" s="415"/>
      <c r="L130" s="415"/>
      <c r="M130" s="416"/>
      <c r="N130" s="102"/>
      <c r="O130" s="102"/>
      <c r="Q130" s="256"/>
      <c r="R130" s="256"/>
      <c r="S130" s="256"/>
      <c r="T130" s="256"/>
      <c r="U130" s="256"/>
    </row>
    <row r="131" spans="3:21" ht="17.25" customHeight="1" x14ac:dyDescent="0.15">
      <c r="C131" s="414"/>
      <c r="D131" s="415"/>
      <c r="E131" s="415"/>
      <c r="F131" s="415"/>
      <c r="G131" s="415"/>
      <c r="H131" s="415"/>
      <c r="I131" s="415"/>
      <c r="J131" s="415"/>
      <c r="K131" s="415"/>
      <c r="L131" s="415"/>
      <c r="M131" s="416"/>
      <c r="N131" s="102"/>
      <c r="O131" s="102"/>
      <c r="Q131" s="256"/>
      <c r="R131" s="256"/>
      <c r="S131" s="256"/>
      <c r="T131" s="256"/>
      <c r="U131" s="256"/>
    </row>
    <row r="132" spans="3:21" ht="17.25" customHeight="1" x14ac:dyDescent="0.15">
      <c r="C132" s="414"/>
      <c r="D132" s="415"/>
      <c r="E132" s="415"/>
      <c r="F132" s="415"/>
      <c r="G132" s="415"/>
      <c r="H132" s="415"/>
      <c r="I132" s="415"/>
      <c r="J132" s="415"/>
      <c r="K132" s="415"/>
      <c r="L132" s="415"/>
      <c r="M132" s="416"/>
      <c r="N132" s="102"/>
      <c r="O132" s="102"/>
      <c r="Q132" s="256"/>
      <c r="R132" s="256"/>
      <c r="S132" s="256"/>
      <c r="T132" s="256"/>
      <c r="U132" s="256"/>
    </row>
    <row r="133" spans="3:21" ht="17.25" customHeight="1" x14ac:dyDescent="0.15">
      <c r="C133" s="406" t="s">
        <v>414</v>
      </c>
      <c r="D133" s="407"/>
      <c r="E133" s="407"/>
      <c r="F133" s="407"/>
      <c r="G133" s="407"/>
      <c r="H133" s="407"/>
      <c r="I133" s="407"/>
      <c r="J133" s="407"/>
      <c r="K133" s="407"/>
      <c r="L133" s="407"/>
      <c r="M133" s="83"/>
      <c r="N133" s="102"/>
      <c r="O133" s="102"/>
      <c r="Q133" s="385"/>
      <c r="R133" s="385"/>
      <c r="S133" s="385"/>
      <c r="T133" s="385"/>
      <c r="U133" s="385"/>
    </row>
    <row r="134" spans="3:21" ht="7.5" customHeight="1" thickBot="1" x14ac:dyDescent="0.2">
      <c r="C134" s="75"/>
      <c r="D134" s="76"/>
      <c r="E134" s="79"/>
      <c r="F134" s="79"/>
      <c r="G134" s="79"/>
      <c r="H134" s="79"/>
      <c r="I134" s="79"/>
      <c r="J134" s="79"/>
      <c r="K134" s="79"/>
      <c r="L134" s="79"/>
      <c r="M134" s="81"/>
      <c r="N134" s="102"/>
      <c r="O134" s="102"/>
      <c r="Q134" s="385"/>
      <c r="R134" s="385"/>
      <c r="S134" s="385"/>
      <c r="T134" s="385"/>
      <c r="U134" s="385"/>
    </row>
    <row r="135" spans="3:21" ht="17.25" customHeight="1" x14ac:dyDescent="0.15">
      <c r="C135" s="71"/>
      <c r="D135" s="211" t="s">
        <v>317</v>
      </c>
      <c r="E135" s="359" t="s">
        <v>506</v>
      </c>
      <c r="F135" s="360"/>
      <c r="G135" s="360"/>
      <c r="H135" s="360"/>
      <c r="I135" s="360"/>
      <c r="J135" s="360"/>
      <c r="K135" s="360"/>
      <c r="L135" s="361"/>
      <c r="M135" s="316" t="s">
        <v>510</v>
      </c>
      <c r="N135" s="102"/>
      <c r="O135" s="102"/>
      <c r="Q135" s="385"/>
      <c r="R135" s="385"/>
      <c r="S135" s="385"/>
      <c r="T135" s="385"/>
      <c r="U135" s="385"/>
    </row>
    <row r="136" spans="3:21" ht="17.25" customHeight="1" x14ac:dyDescent="0.15">
      <c r="C136" s="71"/>
      <c r="D136" s="211"/>
      <c r="E136" s="362"/>
      <c r="F136" s="363"/>
      <c r="G136" s="363"/>
      <c r="H136" s="363"/>
      <c r="I136" s="363"/>
      <c r="J136" s="363"/>
      <c r="K136" s="363"/>
      <c r="L136" s="364"/>
      <c r="M136" s="316"/>
      <c r="N136" s="102"/>
      <c r="O136" s="102"/>
      <c r="Q136" s="385"/>
      <c r="R136" s="385"/>
      <c r="S136" s="385"/>
      <c r="T136" s="385"/>
      <c r="U136" s="385"/>
    </row>
    <row r="137" spans="3:21" ht="17.25" customHeight="1" thickBot="1" x14ac:dyDescent="0.2">
      <c r="C137" s="71"/>
      <c r="D137" s="211"/>
      <c r="E137" s="365"/>
      <c r="F137" s="366"/>
      <c r="G137" s="366"/>
      <c r="H137" s="366"/>
      <c r="I137" s="366"/>
      <c r="J137" s="366"/>
      <c r="K137" s="366"/>
      <c r="L137" s="367"/>
      <c r="M137" s="316"/>
      <c r="N137" s="102"/>
      <c r="O137" s="102"/>
      <c r="Q137" s="385"/>
      <c r="R137" s="385"/>
      <c r="S137" s="385"/>
      <c r="T137" s="385"/>
      <c r="U137" s="385"/>
    </row>
    <row r="138" spans="3:21" ht="7.5" customHeight="1" x14ac:dyDescent="0.15">
      <c r="C138" s="71"/>
      <c r="D138" s="211"/>
      <c r="E138" s="220"/>
      <c r="F138" s="220"/>
      <c r="G138" s="220"/>
      <c r="H138" s="220"/>
      <c r="I138" s="220"/>
      <c r="J138" s="220"/>
      <c r="K138" s="220"/>
      <c r="L138" s="220"/>
      <c r="M138" s="316"/>
      <c r="N138" s="102"/>
      <c r="O138" s="102"/>
      <c r="Q138" s="385"/>
      <c r="R138" s="385"/>
      <c r="S138" s="385"/>
      <c r="T138" s="385"/>
      <c r="U138" s="385"/>
    </row>
    <row r="139" spans="3:21" ht="17.25" customHeight="1" x14ac:dyDescent="0.15">
      <c r="C139" s="71"/>
      <c r="D139" s="211"/>
      <c r="E139" s="368" t="s">
        <v>318</v>
      </c>
      <c r="F139" s="368"/>
      <c r="H139" s="368" t="s">
        <v>319</v>
      </c>
      <c r="I139" s="368"/>
      <c r="J139" s="368"/>
      <c r="K139" s="368"/>
      <c r="L139" s="118"/>
      <c r="M139" s="316"/>
      <c r="N139" s="102"/>
      <c r="O139" s="102"/>
      <c r="Q139" s="385"/>
      <c r="R139" s="385"/>
      <c r="S139" s="385"/>
      <c r="T139" s="385"/>
      <c r="U139" s="385"/>
    </row>
    <row r="140" spans="3:21" ht="7.5" customHeight="1" thickBot="1" x14ac:dyDescent="0.2">
      <c r="C140" s="75"/>
      <c r="D140" s="76"/>
      <c r="E140" s="79"/>
      <c r="F140" s="79"/>
      <c r="G140" s="79"/>
      <c r="H140" s="79"/>
      <c r="I140" s="79"/>
      <c r="J140" s="79"/>
      <c r="K140" s="79"/>
      <c r="L140" s="79"/>
      <c r="M140" s="254"/>
      <c r="N140" s="102"/>
      <c r="O140" s="102"/>
      <c r="Q140" s="385"/>
      <c r="R140" s="385"/>
      <c r="S140" s="385"/>
      <c r="T140" s="385"/>
      <c r="U140" s="385"/>
    </row>
    <row r="141" spans="3:21" ht="17.25" customHeight="1" thickBot="1" x14ac:dyDescent="0.2">
      <c r="C141" s="71"/>
      <c r="D141" s="211" t="s">
        <v>320</v>
      </c>
      <c r="E141" s="369" t="s">
        <v>489</v>
      </c>
      <c r="F141" s="370"/>
      <c r="G141" s="118"/>
      <c r="H141" s="350" t="s">
        <v>496</v>
      </c>
      <c r="I141" s="351"/>
      <c r="J141" s="351"/>
      <c r="K141" s="352"/>
      <c r="L141" s="118"/>
      <c r="M141" s="316" t="s">
        <v>322</v>
      </c>
      <c r="N141" s="102"/>
      <c r="O141" s="102"/>
      <c r="Q141" s="385"/>
      <c r="R141" s="385"/>
      <c r="S141" s="385"/>
      <c r="T141" s="385"/>
      <c r="U141" s="385"/>
    </row>
    <row r="142" spans="3:21" ht="7.5" customHeight="1" thickBot="1" x14ac:dyDescent="0.2">
      <c r="C142" s="71"/>
      <c r="D142" s="211"/>
      <c r="E142" s="118"/>
      <c r="F142" s="118"/>
      <c r="G142" s="118"/>
      <c r="H142" s="118"/>
      <c r="I142" s="118"/>
      <c r="J142" s="118"/>
      <c r="K142" s="118"/>
      <c r="L142" s="118"/>
      <c r="M142" s="316"/>
      <c r="N142" s="102"/>
      <c r="O142" s="102"/>
      <c r="Q142" s="385"/>
      <c r="R142" s="385"/>
      <c r="S142" s="385"/>
      <c r="T142" s="385"/>
      <c r="U142" s="385"/>
    </row>
    <row r="143" spans="3:21" ht="17.25" customHeight="1" thickBot="1" x14ac:dyDescent="0.2">
      <c r="C143" s="71"/>
      <c r="D143" s="211"/>
      <c r="E143" s="358" t="s">
        <v>321</v>
      </c>
      <c r="F143" s="358"/>
      <c r="G143" s="118"/>
      <c r="H143" s="350" t="s">
        <v>497</v>
      </c>
      <c r="I143" s="351"/>
      <c r="J143" s="351"/>
      <c r="K143" s="352"/>
      <c r="L143" s="118"/>
      <c r="M143" s="316"/>
      <c r="N143" s="102"/>
      <c r="O143" s="102"/>
      <c r="Q143" s="385"/>
      <c r="R143" s="385"/>
      <c r="S143" s="385"/>
      <c r="T143" s="385"/>
      <c r="U143" s="385"/>
    </row>
    <row r="144" spans="3:21" ht="7.5" customHeight="1" thickBot="1" x14ac:dyDescent="0.2">
      <c r="C144" s="71"/>
      <c r="D144" s="211"/>
      <c r="E144" s="118"/>
      <c r="F144" s="118"/>
      <c r="G144" s="118"/>
      <c r="H144" s="118"/>
      <c r="I144" s="118"/>
      <c r="J144" s="118"/>
      <c r="K144" s="118"/>
      <c r="L144" s="118"/>
      <c r="M144" s="316"/>
      <c r="N144" s="102"/>
      <c r="O144" s="102"/>
      <c r="Q144" s="385"/>
      <c r="R144" s="385"/>
      <c r="S144" s="385"/>
      <c r="T144" s="385"/>
      <c r="U144" s="385"/>
    </row>
    <row r="145" spans="3:21" ht="17.25" customHeight="1" thickBot="1" x14ac:dyDescent="0.2">
      <c r="C145" s="75"/>
      <c r="D145" s="76"/>
      <c r="E145" s="79"/>
      <c r="F145" s="79"/>
      <c r="G145" s="79"/>
      <c r="H145" s="355" t="s">
        <v>498</v>
      </c>
      <c r="I145" s="356"/>
      <c r="J145" s="356"/>
      <c r="K145" s="357"/>
      <c r="L145" s="79"/>
      <c r="M145" s="316"/>
      <c r="N145" s="102"/>
      <c r="O145" s="102"/>
      <c r="Q145" s="385"/>
      <c r="R145" s="385"/>
      <c r="S145" s="385"/>
      <c r="T145" s="385"/>
      <c r="U145" s="385"/>
    </row>
    <row r="146" spans="3:21" ht="7.5" customHeight="1" thickBot="1" x14ac:dyDescent="0.2">
      <c r="C146" s="75"/>
      <c r="D146" s="76"/>
      <c r="E146" s="79"/>
      <c r="F146" s="79"/>
      <c r="G146" s="79"/>
      <c r="H146" s="80"/>
      <c r="I146" s="80"/>
      <c r="J146" s="80"/>
      <c r="K146" s="80"/>
      <c r="L146" s="79"/>
      <c r="M146" s="316"/>
      <c r="N146" s="102"/>
      <c r="O146" s="102"/>
      <c r="Q146" s="385"/>
      <c r="R146" s="385"/>
      <c r="S146" s="385"/>
      <c r="T146" s="385"/>
      <c r="U146" s="385"/>
    </row>
    <row r="147" spans="3:21" ht="17.25" customHeight="1" thickBot="1" x14ac:dyDescent="0.2">
      <c r="C147" s="75"/>
      <c r="D147" s="76"/>
      <c r="E147" s="79"/>
      <c r="F147" s="79"/>
      <c r="G147" s="79"/>
      <c r="H147" s="355" t="s">
        <v>490</v>
      </c>
      <c r="I147" s="356"/>
      <c r="J147" s="356"/>
      <c r="K147" s="357"/>
      <c r="L147" s="79"/>
      <c r="M147" s="316"/>
      <c r="N147" s="102"/>
      <c r="O147" s="102"/>
      <c r="Q147" s="385"/>
      <c r="R147" s="385"/>
      <c r="S147" s="385"/>
      <c r="T147" s="385"/>
      <c r="U147" s="385"/>
    </row>
    <row r="148" spans="3:21" s="110" customFormat="1" ht="7.5" customHeight="1" x14ac:dyDescent="0.15">
      <c r="C148" s="221"/>
      <c r="D148" s="222"/>
      <c r="E148" s="80"/>
      <c r="F148" s="80"/>
      <c r="G148" s="80"/>
      <c r="H148" s="223"/>
      <c r="I148" s="223"/>
      <c r="J148" s="223"/>
      <c r="K148" s="223"/>
      <c r="L148" s="80"/>
      <c r="M148" s="224"/>
      <c r="N148" s="102"/>
      <c r="O148" s="102"/>
      <c r="Q148" s="385"/>
      <c r="R148" s="385"/>
      <c r="S148" s="385"/>
      <c r="T148" s="385"/>
      <c r="U148" s="385"/>
    </row>
    <row r="149" spans="3:21" ht="17.25" customHeight="1" x14ac:dyDescent="0.15">
      <c r="C149" s="317" t="s">
        <v>51</v>
      </c>
      <c r="D149" s="318"/>
      <c r="E149" s="318"/>
      <c r="F149" s="318"/>
      <c r="G149" s="318"/>
      <c r="H149" s="318"/>
      <c r="I149" s="318"/>
      <c r="J149" s="318"/>
      <c r="K149" s="318"/>
      <c r="L149" s="318"/>
      <c r="M149" s="391"/>
      <c r="N149" s="101"/>
      <c r="O149" s="101"/>
      <c r="Q149" s="385"/>
      <c r="R149" s="385"/>
      <c r="S149" s="385"/>
      <c r="T149" s="385"/>
      <c r="U149" s="385"/>
    </row>
    <row r="150" spans="3:21" ht="7.5" customHeight="1" x14ac:dyDescent="0.15">
      <c r="C150" s="75"/>
      <c r="D150" s="76"/>
      <c r="E150" s="79"/>
      <c r="F150" s="79"/>
      <c r="G150" s="79"/>
      <c r="H150" s="79"/>
      <c r="I150" s="79"/>
      <c r="J150" s="79"/>
      <c r="K150" s="79"/>
      <c r="L150" s="79"/>
      <c r="M150" s="81"/>
      <c r="N150" s="102"/>
      <c r="O150" s="102"/>
    </row>
    <row r="151" spans="3:21" ht="17.25" customHeight="1" x14ac:dyDescent="0.15">
      <c r="C151" s="337" t="s">
        <v>98</v>
      </c>
      <c r="D151" s="338"/>
      <c r="E151" s="111"/>
      <c r="F151" s="111"/>
      <c r="G151" s="111"/>
      <c r="H151" s="111"/>
      <c r="I151" s="111"/>
      <c r="J151" s="111"/>
      <c r="K151" s="111"/>
      <c r="L151" s="111"/>
      <c r="M151" s="83"/>
      <c r="N151" s="102"/>
      <c r="O151" s="102"/>
    </row>
    <row r="152" spans="3:21" ht="7.5" customHeight="1" thickBot="1" x14ac:dyDescent="0.2">
      <c r="C152" s="75"/>
      <c r="D152" s="76"/>
      <c r="E152" s="120"/>
      <c r="F152" s="120"/>
      <c r="G152" s="120"/>
      <c r="K152" s="121"/>
      <c r="L152" s="121"/>
      <c r="M152" s="81"/>
      <c r="N152" s="102"/>
      <c r="O152" s="102"/>
      <c r="Q152" s="86"/>
      <c r="R152" s="86"/>
      <c r="S152" s="86"/>
      <c r="T152" s="86"/>
      <c r="U152" s="86"/>
    </row>
    <row r="153" spans="3:21" ht="17.25" customHeight="1" thickBot="1" x14ac:dyDescent="0.2">
      <c r="C153" s="75"/>
      <c r="D153" s="120" t="s">
        <v>246</v>
      </c>
      <c r="E153" s="122" t="s">
        <v>120</v>
      </c>
      <c r="G153" s="120"/>
      <c r="H153" s="121" t="s">
        <v>71</v>
      </c>
      <c r="I153" s="327">
        <v>6</v>
      </c>
      <c r="J153" s="328"/>
      <c r="K153" s="49" t="s">
        <v>70</v>
      </c>
      <c r="M153" s="74" t="s">
        <v>80</v>
      </c>
      <c r="N153" s="102"/>
      <c r="O153" s="102"/>
      <c r="Q153" s="86"/>
      <c r="R153" s="86"/>
      <c r="S153" s="86"/>
      <c r="T153" s="86"/>
      <c r="U153" s="86"/>
    </row>
    <row r="154" spans="3:21" ht="7.5" customHeight="1" thickBot="1" x14ac:dyDescent="0.2">
      <c r="C154" s="75"/>
      <c r="D154" s="76"/>
      <c r="E154" s="69"/>
      <c r="F154" s="69"/>
      <c r="G154" s="69"/>
      <c r="I154" s="69"/>
      <c r="K154" s="123"/>
      <c r="L154" s="123"/>
      <c r="M154" s="74"/>
      <c r="N154" s="208"/>
      <c r="O154" s="208"/>
      <c r="Q154" s="86"/>
      <c r="R154" s="86"/>
      <c r="S154" s="86"/>
      <c r="T154" s="86"/>
      <c r="U154" s="86"/>
    </row>
    <row r="155" spans="3:21" ht="17.25" customHeight="1" thickBot="1" x14ac:dyDescent="0.2">
      <c r="C155" s="75"/>
      <c r="D155" s="120" t="s">
        <v>247</v>
      </c>
      <c r="E155" s="122" t="s">
        <v>120</v>
      </c>
      <c r="G155" s="120"/>
      <c r="H155" s="121" t="s">
        <v>71</v>
      </c>
      <c r="I155" s="327">
        <v>10</v>
      </c>
      <c r="J155" s="328"/>
      <c r="K155" s="49" t="s">
        <v>114</v>
      </c>
      <c r="M155" s="74" t="s">
        <v>115</v>
      </c>
      <c r="N155" s="102"/>
      <c r="O155" s="102"/>
      <c r="Q155" s="86"/>
      <c r="R155" s="86"/>
      <c r="S155" s="86"/>
      <c r="T155" s="86"/>
      <c r="U155" s="86"/>
    </row>
    <row r="156" spans="3:21" ht="7.5" customHeight="1" thickBot="1" x14ac:dyDescent="0.2">
      <c r="C156" s="75"/>
      <c r="D156" s="76"/>
      <c r="E156" s="69"/>
      <c r="F156" s="69"/>
      <c r="G156" s="69"/>
      <c r="I156" s="69"/>
      <c r="K156" s="123"/>
      <c r="L156" s="123"/>
      <c r="M156" s="74"/>
      <c r="N156" s="208"/>
      <c r="O156" s="208"/>
      <c r="Q156" s="86"/>
      <c r="R156" s="86"/>
      <c r="S156" s="86"/>
      <c r="T156" s="86"/>
      <c r="U156" s="86"/>
    </row>
    <row r="157" spans="3:21" ht="17.25" customHeight="1" thickBot="1" x14ac:dyDescent="0.2">
      <c r="C157" s="75"/>
      <c r="D157" s="120" t="s">
        <v>248</v>
      </c>
      <c r="E157" s="122" t="s">
        <v>120</v>
      </c>
      <c r="G157" s="120"/>
      <c r="H157" s="121" t="s">
        <v>71</v>
      </c>
      <c r="I157" s="327">
        <v>4</v>
      </c>
      <c r="J157" s="328"/>
      <c r="K157" s="49" t="s">
        <v>70</v>
      </c>
      <c r="M157" s="74" t="s">
        <v>82</v>
      </c>
      <c r="N157" s="102"/>
      <c r="O157" s="102"/>
      <c r="Q157" s="385" t="s">
        <v>217</v>
      </c>
      <c r="R157" s="385"/>
      <c r="S157" s="385"/>
      <c r="T157" s="385"/>
      <c r="U157" s="385"/>
    </row>
    <row r="158" spans="3:21" ht="7.5" customHeight="1" thickBot="1" x14ac:dyDescent="0.2">
      <c r="C158" s="75"/>
      <c r="D158" s="76"/>
      <c r="E158" s="69"/>
      <c r="F158" s="69"/>
      <c r="G158" s="69"/>
      <c r="I158" s="69"/>
      <c r="J158" s="69"/>
      <c r="K158" s="69"/>
      <c r="L158" s="69"/>
      <c r="M158" s="74"/>
      <c r="N158" s="208"/>
      <c r="O158" s="208"/>
      <c r="Q158" s="385"/>
      <c r="R158" s="385"/>
      <c r="S158" s="385"/>
      <c r="T158" s="385"/>
      <c r="U158" s="385"/>
    </row>
    <row r="159" spans="3:21" ht="17.25" customHeight="1" thickBot="1" x14ac:dyDescent="0.2">
      <c r="C159" s="75"/>
      <c r="D159" s="120" t="s">
        <v>249</v>
      </c>
      <c r="E159" s="122" t="s">
        <v>120</v>
      </c>
      <c r="G159" s="120"/>
      <c r="H159" s="121" t="s">
        <v>71</v>
      </c>
      <c r="I159" s="327">
        <v>4</v>
      </c>
      <c r="J159" s="328"/>
      <c r="K159" s="49" t="s">
        <v>70</v>
      </c>
      <c r="M159" s="74" t="s">
        <v>82</v>
      </c>
      <c r="N159" s="102"/>
      <c r="O159" s="102"/>
      <c r="Q159" s="385"/>
      <c r="R159" s="385"/>
      <c r="S159" s="385"/>
      <c r="T159" s="385"/>
      <c r="U159" s="385"/>
    </row>
    <row r="160" spans="3:21" ht="7.5" customHeight="1" thickBot="1" x14ac:dyDescent="0.2">
      <c r="C160" s="75"/>
      <c r="D160" s="76"/>
      <c r="E160" s="69"/>
      <c r="F160" s="69"/>
      <c r="G160" s="69"/>
      <c r="I160" s="69"/>
      <c r="J160" s="69"/>
      <c r="K160" s="69"/>
      <c r="L160" s="69"/>
      <c r="M160" s="74"/>
      <c r="N160" s="208"/>
      <c r="O160" s="208"/>
      <c r="Q160" s="385"/>
      <c r="R160" s="385"/>
      <c r="S160" s="385"/>
      <c r="T160" s="385"/>
      <c r="U160" s="385"/>
    </row>
    <row r="161" spans="3:21" ht="17.25" customHeight="1" thickBot="1" x14ac:dyDescent="0.2">
      <c r="C161" s="75"/>
      <c r="D161" s="120" t="s">
        <v>52</v>
      </c>
      <c r="E161" s="122" t="s">
        <v>120</v>
      </c>
      <c r="G161" s="120"/>
      <c r="H161" s="121" t="s">
        <v>71</v>
      </c>
      <c r="I161" s="327">
        <v>10</v>
      </c>
      <c r="J161" s="328"/>
      <c r="K161" s="49" t="s">
        <v>70</v>
      </c>
      <c r="M161" s="74" t="s">
        <v>83</v>
      </c>
      <c r="N161" s="102"/>
      <c r="O161" s="102"/>
      <c r="Q161" s="385"/>
      <c r="R161" s="385"/>
      <c r="S161" s="385"/>
      <c r="T161" s="385"/>
      <c r="U161" s="385"/>
    </row>
    <row r="162" spans="3:21" ht="7.5" customHeight="1" thickBot="1" x14ac:dyDescent="0.2">
      <c r="C162" s="75"/>
      <c r="D162" s="76"/>
      <c r="E162" s="69"/>
      <c r="F162" s="69"/>
      <c r="G162" s="69"/>
      <c r="I162" s="69"/>
      <c r="J162" s="69"/>
      <c r="K162" s="69"/>
      <c r="L162" s="69"/>
      <c r="M162" s="74"/>
      <c r="N162" s="208"/>
      <c r="O162" s="208"/>
      <c r="Q162" s="385"/>
      <c r="R162" s="385"/>
      <c r="S162" s="385"/>
      <c r="T162" s="385"/>
      <c r="U162" s="385"/>
    </row>
    <row r="163" spans="3:21" ht="17.25" customHeight="1" thickBot="1" x14ac:dyDescent="0.2">
      <c r="C163" s="75"/>
      <c r="D163" s="120" t="s">
        <v>59</v>
      </c>
      <c r="E163" s="122" t="s">
        <v>120</v>
      </c>
      <c r="G163" s="120"/>
      <c r="H163" s="121" t="s">
        <v>71</v>
      </c>
      <c r="I163" s="327">
        <v>10</v>
      </c>
      <c r="J163" s="328"/>
      <c r="K163" s="49" t="s">
        <v>70</v>
      </c>
      <c r="M163" s="74" t="s">
        <v>83</v>
      </c>
      <c r="N163" s="208"/>
      <c r="O163" s="208"/>
      <c r="Q163" s="385"/>
      <c r="R163" s="385"/>
      <c r="S163" s="385"/>
      <c r="T163" s="385"/>
      <c r="U163" s="385"/>
    </row>
    <row r="164" spans="3:21" ht="7.5" customHeight="1" thickBot="1" x14ac:dyDescent="0.2">
      <c r="C164" s="75"/>
      <c r="D164" s="76"/>
      <c r="E164" s="69"/>
      <c r="F164" s="69"/>
      <c r="G164" s="69"/>
      <c r="I164" s="69"/>
      <c r="J164" s="69"/>
      <c r="K164" s="69"/>
      <c r="L164" s="69"/>
      <c r="M164" s="74"/>
      <c r="N164" s="208"/>
      <c r="O164" s="208"/>
      <c r="Q164" s="385"/>
      <c r="R164" s="385"/>
      <c r="S164" s="385"/>
      <c r="T164" s="385"/>
      <c r="U164" s="385"/>
    </row>
    <row r="165" spans="3:21" ht="17.25" customHeight="1" thickBot="1" x14ac:dyDescent="0.2">
      <c r="C165" s="75"/>
      <c r="D165" s="120" t="s">
        <v>245</v>
      </c>
      <c r="E165" s="122" t="s">
        <v>120</v>
      </c>
      <c r="G165" s="120"/>
      <c r="H165" s="121" t="s">
        <v>71</v>
      </c>
      <c r="I165" s="327">
        <v>6</v>
      </c>
      <c r="J165" s="328"/>
      <c r="K165" s="49" t="s">
        <v>72</v>
      </c>
      <c r="M165" s="74" t="s">
        <v>84</v>
      </c>
      <c r="N165" s="102"/>
      <c r="O165" s="102"/>
      <c r="Q165" s="385"/>
      <c r="R165" s="385"/>
      <c r="S165" s="385"/>
      <c r="T165" s="385"/>
      <c r="U165" s="385"/>
    </row>
    <row r="166" spans="3:21" ht="7.5" customHeight="1" thickBot="1" x14ac:dyDescent="0.2">
      <c r="C166" s="75"/>
      <c r="D166" s="76"/>
      <c r="E166" s="69"/>
      <c r="F166" s="69"/>
      <c r="G166" s="69"/>
      <c r="I166" s="69"/>
      <c r="J166" s="69"/>
      <c r="K166" s="69"/>
      <c r="L166" s="69"/>
      <c r="M166" s="74"/>
      <c r="N166" s="208"/>
      <c r="O166" s="208"/>
      <c r="Q166" s="385"/>
      <c r="R166" s="385"/>
      <c r="S166" s="385"/>
      <c r="T166" s="385"/>
      <c r="U166" s="385"/>
    </row>
    <row r="167" spans="3:21" ht="17.25" customHeight="1" thickBot="1" x14ac:dyDescent="0.2">
      <c r="C167" s="75"/>
      <c r="D167" s="120" t="s">
        <v>53</v>
      </c>
      <c r="E167" s="122" t="s">
        <v>120</v>
      </c>
      <c r="G167" s="120"/>
      <c r="H167" s="121" t="s">
        <v>71</v>
      </c>
      <c r="I167" s="327">
        <v>40</v>
      </c>
      <c r="J167" s="328"/>
      <c r="K167" s="49" t="s">
        <v>72</v>
      </c>
      <c r="L167" s="110"/>
      <c r="M167" s="74" t="s">
        <v>85</v>
      </c>
      <c r="N167" s="102"/>
      <c r="O167" s="102"/>
      <c r="Q167" s="385"/>
      <c r="R167" s="385"/>
      <c r="S167" s="385"/>
      <c r="T167" s="385"/>
      <c r="U167" s="385"/>
    </row>
    <row r="168" spans="3:21" ht="7.5" customHeight="1" thickBot="1" x14ac:dyDescent="0.2">
      <c r="C168" s="75"/>
      <c r="D168" s="76"/>
      <c r="E168" s="69"/>
      <c r="F168" s="69"/>
      <c r="G168" s="69"/>
      <c r="H168" s="69"/>
      <c r="I168" s="69"/>
      <c r="J168" s="69"/>
      <c r="K168" s="69"/>
      <c r="L168" s="125"/>
      <c r="M168" s="74"/>
      <c r="N168" s="208"/>
      <c r="O168" s="208"/>
    </row>
    <row r="169" spans="3:21" ht="17.25" customHeight="1" x14ac:dyDescent="0.15">
      <c r="C169" s="75"/>
      <c r="D169" s="77" t="s">
        <v>54</v>
      </c>
      <c r="E169" s="400"/>
      <c r="F169" s="401"/>
      <c r="G169" s="401"/>
      <c r="H169" s="401"/>
      <c r="I169" s="401"/>
      <c r="J169" s="401"/>
      <c r="K169" s="402"/>
      <c r="L169" s="126"/>
      <c r="M169" s="124"/>
      <c r="N169" s="208"/>
      <c r="O169" s="208"/>
    </row>
    <row r="170" spans="3:21" ht="17.25" customHeight="1" thickBot="1" x14ac:dyDescent="0.2">
      <c r="C170" s="75"/>
      <c r="D170" s="77"/>
      <c r="E170" s="403"/>
      <c r="F170" s="404"/>
      <c r="G170" s="404"/>
      <c r="H170" s="404"/>
      <c r="I170" s="404"/>
      <c r="J170" s="404"/>
      <c r="K170" s="405"/>
      <c r="L170" s="126"/>
      <c r="M170" s="124"/>
      <c r="N170" s="208"/>
      <c r="O170" s="208"/>
    </row>
    <row r="171" spans="3:21" ht="7.5" customHeight="1" x14ac:dyDescent="0.15">
      <c r="C171" s="75"/>
      <c r="D171" s="76"/>
      <c r="E171" s="77"/>
      <c r="F171" s="77"/>
      <c r="G171" s="69"/>
      <c r="H171" s="69"/>
      <c r="I171" s="69"/>
      <c r="J171" s="69"/>
      <c r="K171" s="69"/>
      <c r="L171" s="69"/>
      <c r="M171" s="124"/>
      <c r="N171" s="208"/>
      <c r="O171" s="208"/>
    </row>
    <row r="172" spans="3:21" ht="17.25" customHeight="1" x14ac:dyDescent="0.15">
      <c r="C172" s="337" t="s">
        <v>99</v>
      </c>
      <c r="D172" s="338"/>
      <c r="E172" s="82"/>
      <c r="F172" s="82"/>
      <c r="G172" s="127"/>
      <c r="H172" s="127"/>
      <c r="I172" s="127"/>
      <c r="J172" s="127"/>
      <c r="K172" s="127"/>
      <c r="L172" s="127"/>
      <c r="M172" s="128"/>
      <c r="N172" s="208"/>
      <c r="O172" s="208"/>
    </row>
    <row r="173" spans="3:21" ht="7.5" customHeight="1" thickBot="1" x14ac:dyDescent="0.2">
      <c r="C173" s="75"/>
      <c r="D173" s="76"/>
      <c r="E173" s="77"/>
      <c r="F173" s="77"/>
      <c r="G173" s="69"/>
      <c r="H173" s="69"/>
      <c r="I173" s="69"/>
      <c r="J173" s="69"/>
      <c r="K173" s="69"/>
      <c r="L173" s="69"/>
      <c r="M173" s="124"/>
      <c r="N173" s="208"/>
      <c r="O173" s="208"/>
    </row>
    <row r="174" spans="3:21" ht="17.25" customHeight="1" thickBot="1" x14ac:dyDescent="0.2">
      <c r="C174" s="75"/>
      <c r="D174" s="120" t="s">
        <v>56</v>
      </c>
      <c r="E174" s="122" t="s">
        <v>120</v>
      </c>
      <c r="F174" s="77"/>
      <c r="G174" s="69"/>
      <c r="H174" s="69"/>
      <c r="I174" s="69"/>
      <c r="J174" s="69"/>
      <c r="K174" s="69"/>
      <c r="L174" s="69"/>
      <c r="M174" s="74" t="s">
        <v>86</v>
      </c>
      <c r="N174" s="208"/>
      <c r="O174" s="208"/>
    </row>
    <row r="175" spans="3:21" ht="7.5" customHeight="1" thickBot="1" x14ac:dyDescent="0.2">
      <c r="C175" s="75"/>
      <c r="D175" s="69"/>
      <c r="F175" s="77"/>
      <c r="G175" s="69"/>
      <c r="H175" s="69"/>
      <c r="I175" s="69"/>
      <c r="J175" s="69"/>
      <c r="K175" s="69"/>
      <c r="L175" s="69"/>
      <c r="M175" s="74"/>
      <c r="N175" s="208"/>
      <c r="O175" s="208"/>
    </row>
    <row r="176" spans="3:21" ht="17.25" customHeight="1" thickBot="1" x14ac:dyDescent="0.2">
      <c r="C176" s="75"/>
      <c r="D176" s="120" t="s">
        <v>57</v>
      </c>
      <c r="E176" s="122" t="s">
        <v>120</v>
      </c>
      <c r="F176" s="77"/>
      <c r="G176" s="69"/>
      <c r="H176" s="69"/>
      <c r="I176" s="69"/>
      <c r="J176" s="69"/>
      <c r="K176" s="69"/>
      <c r="L176" s="69"/>
      <c r="M176" s="74" t="s">
        <v>86</v>
      </c>
      <c r="N176" s="208"/>
      <c r="O176" s="208"/>
    </row>
    <row r="177" spans="3:15" ht="7.5" customHeight="1" thickBot="1" x14ac:dyDescent="0.2">
      <c r="C177" s="75"/>
      <c r="D177" s="69"/>
      <c r="F177" s="69"/>
      <c r="G177" s="69"/>
      <c r="I177" s="69"/>
      <c r="K177" s="123"/>
      <c r="L177" s="123"/>
      <c r="M177" s="74"/>
      <c r="N177" s="208"/>
      <c r="O177" s="208"/>
    </row>
    <row r="178" spans="3:15" ht="17.25" customHeight="1" thickBot="1" x14ac:dyDescent="0.2">
      <c r="C178" s="75"/>
      <c r="D178" s="120" t="s">
        <v>58</v>
      </c>
      <c r="E178" s="122" t="s">
        <v>120</v>
      </c>
      <c r="G178" s="120"/>
      <c r="H178" s="121" t="s">
        <v>71</v>
      </c>
      <c r="I178" s="327">
        <v>2</v>
      </c>
      <c r="J178" s="328"/>
      <c r="K178" s="49" t="s">
        <v>74</v>
      </c>
      <c r="M178" s="74" t="s">
        <v>87</v>
      </c>
      <c r="N178" s="102"/>
      <c r="O178" s="102"/>
    </row>
    <row r="179" spans="3:15" ht="7.5" customHeight="1" thickBot="1" x14ac:dyDescent="0.2">
      <c r="C179" s="75"/>
      <c r="D179" s="69"/>
      <c r="F179" s="69"/>
      <c r="G179" s="69"/>
      <c r="H179" s="69"/>
      <c r="I179" s="69"/>
      <c r="J179" s="69"/>
      <c r="K179" s="69"/>
      <c r="L179" s="69"/>
      <c r="M179" s="74"/>
      <c r="N179" s="208"/>
      <c r="O179" s="208"/>
    </row>
    <row r="180" spans="3:15" ht="17.25" customHeight="1" thickBot="1" x14ac:dyDescent="0.2">
      <c r="C180" s="75"/>
      <c r="D180" s="120" t="s">
        <v>52</v>
      </c>
      <c r="E180" s="122" t="str">
        <f>E161</f>
        <v>有</v>
      </c>
      <c r="G180" s="120"/>
      <c r="H180" s="121" t="s">
        <v>71</v>
      </c>
      <c r="I180" s="327">
        <v>10</v>
      </c>
      <c r="J180" s="328"/>
      <c r="K180" s="49" t="s">
        <v>70</v>
      </c>
      <c r="M180" s="74" t="s">
        <v>83</v>
      </c>
      <c r="N180" s="102"/>
      <c r="O180" s="102"/>
    </row>
    <row r="181" spans="3:15" ht="7.5" customHeight="1" thickBot="1" x14ac:dyDescent="0.2">
      <c r="C181" s="75"/>
      <c r="D181" s="69"/>
      <c r="F181" s="69"/>
      <c r="G181" s="69"/>
      <c r="H181" s="69"/>
      <c r="I181" s="69"/>
      <c r="J181" s="69"/>
      <c r="K181" s="69"/>
      <c r="L181" s="69"/>
      <c r="M181" s="74"/>
      <c r="N181" s="208"/>
      <c r="O181" s="208"/>
    </row>
    <row r="182" spans="3:15" ht="17.25" customHeight="1" thickBot="1" x14ac:dyDescent="0.2">
      <c r="C182" s="75"/>
      <c r="D182" s="120" t="s">
        <v>245</v>
      </c>
      <c r="E182" s="122" t="s">
        <v>120</v>
      </c>
      <c r="G182" s="120"/>
      <c r="H182" s="121" t="s">
        <v>71</v>
      </c>
      <c r="I182" s="327">
        <v>6</v>
      </c>
      <c r="J182" s="328"/>
      <c r="K182" s="49" t="s">
        <v>72</v>
      </c>
      <c r="M182" s="74" t="s">
        <v>84</v>
      </c>
      <c r="N182" s="102"/>
      <c r="O182" s="102"/>
    </row>
    <row r="183" spans="3:15" ht="7.5" customHeight="1" thickBot="1" x14ac:dyDescent="0.2">
      <c r="C183" s="75"/>
      <c r="D183" s="69"/>
      <c r="F183" s="69"/>
      <c r="G183" s="69"/>
      <c r="H183" s="69"/>
      <c r="I183" s="69"/>
      <c r="J183" s="69"/>
      <c r="K183" s="69"/>
      <c r="L183" s="69"/>
      <c r="M183" s="74"/>
      <c r="N183" s="208"/>
      <c r="O183" s="208"/>
    </row>
    <row r="184" spans="3:15" ht="17.25" customHeight="1" thickBot="1" x14ac:dyDescent="0.2">
      <c r="C184" s="75"/>
      <c r="D184" s="120" t="s">
        <v>60</v>
      </c>
      <c r="E184" s="122" t="s">
        <v>120</v>
      </c>
      <c r="G184" s="120"/>
      <c r="H184" s="121" t="s">
        <v>71</v>
      </c>
      <c r="I184" s="327">
        <v>2</v>
      </c>
      <c r="J184" s="328"/>
      <c r="K184" s="49" t="s">
        <v>70</v>
      </c>
      <c r="M184" s="74" t="s">
        <v>81</v>
      </c>
      <c r="N184" s="102"/>
      <c r="O184" s="102"/>
    </row>
    <row r="185" spans="3:15" ht="7.5" customHeight="1" thickBot="1" x14ac:dyDescent="0.2">
      <c r="C185" s="75"/>
      <c r="D185" s="69"/>
      <c r="F185" s="69"/>
      <c r="G185" s="69"/>
      <c r="H185" s="69"/>
      <c r="I185" s="69"/>
      <c r="J185" s="69"/>
      <c r="K185" s="69"/>
      <c r="L185" s="69"/>
      <c r="M185" s="74"/>
      <c r="N185" s="208"/>
      <c r="O185" s="208"/>
    </row>
    <row r="186" spans="3:15" ht="17.25" customHeight="1" thickBot="1" x14ac:dyDescent="0.2">
      <c r="C186" s="75"/>
      <c r="D186" s="120" t="s">
        <v>59</v>
      </c>
      <c r="E186" s="122" t="s">
        <v>120</v>
      </c>
      <c r="G186" s="120"/>
      <c r="H186" s="121" t="s">
        <v>71</v>
      </c>
      <c r="I186" s="327">
        <v>10</v>
      </c>
      <c r="J186" s="328"/>
      <c r="K186" s="49" t="s">
        <v>70</v>
      </c>
      <c r="M186" s="74" t="s">
        <v>83</v>
      </c>
      <c r="N186" s="102"/>
      <c r="O186" s="102"/>
    </row>
    <row r="187" spans="3:15" ht="7.5" customHeight="1" thickBot="1" x14ac:dyDescent="0.2">
      <c r="C187" s="75"/>
      <c r="D187" s="69"/>
      <c r="F187" s="69"/>
      <c r="G187" s="69"/>
      <c r="H187" s="69"/>
      <c r="I187" s="69"/>
      <c r="J187" s="69"/>
      <c r="K187" s="69"/>
      <c r="L187" s="69"/>
      <c r="M187" s="74"/>
      <c r="N187" s="208"/>
      <c r="O187" s="208"/>
    </row>
    <row r="188" spans="3:15" ht="17.25" customHeight="1" thickBot="1" x14ac:dyDescent="0.2">
      <c r="C188" s="75"/>
      <c r="D188" s="120" t="s">
        <v>53</v>
      </c>
      <c r="E188" s="122" t="s">
        <v>120</v>
      </c>
      <c r="G188" s="120"/>
      <c r="H188" s="121" t="s">
        <v>71</v>
      </c>
      <c r="I188" s="327">
        <v>40</v>
      </c>
      <c r="J188" s="328"/>
      <c r="K188" s="49" t="s">
        <v>72</v>
      </c>
      <c r="M188" s="74" t="s">
        <v>85</v>
      </c>
      <c r="N188" s="102"/>
      <c r="O188" s="102"/>
    </row>
    <row r="189" spans="3:15" ht="7.5" customHeight="1" thickBot="1" x14ac:dyDescent="0.2">
      <c r="C189" s="75"/>
      <c r="D189" s="69"/>
      <c r="F189" s="69"/>
      <c r="G189" s="69"/>
      <c r="H189" s="69"/>
      <c r="I189" s="69"/>
      <c r="J189" s="69"/>
      <c r="K189" s="69"/>
      <c r="L189" s="69"/>
      <c r="M189" s="74"/>
      <c r="N189" s="208"/>
      <c r="O189" s="208"/>
    </row>
    <row r="190" spans="3:15" ht="17.25" customHeight="1" thickBot="1" x14ac:dyDescent="0.2">
      <c r="C190" s="75"/>
      <c r="D190" s="120" t="s">
        <v>244</v>
      </c>
      <c r="E190" s="122" t="s">
        <v>120</v>
      </c>
      <c r="G190" s="120"/>
      <c r="H190" s="121" t="s">
        <v>71</v>
      </c>
      <c r="I190" s="327">
        <v>20</v>
      </c>
      <c r="J190" s="328"/>
      <c r="K190" s="49" t="s">
        <v>73</v>
      </c>
      <c r="M190" s="74" t="s">
        <v>88</v>
      </c>
      <c r="N190" s="102"/>
      <c r="O190" s="102"/>
    </row>
    <row r="191" spans="3:15" ht="7.5" customHeight="1" thickBot="1" x14ac:dyDescent="0.2">
      <c r="C191" s="75"/>
      <c r="D191" s="69"/>
      <c r="F191" s="69"/>
      <c r="G191" s="69"/>
      <c r="H191" s="69"/>
      <c r="I191" s="69"/>
      <c r="J191" s="69"/>
      <c r="K191" s="69"/>
      <c r="L191" s="69"/>
      <c r="M191" s="74"/>
      <c r="N191" s="208"/>
      <c r="O191" s="208"/>
    </row>
    <row r="192" spans="3:15" ht="17.25" customHeight="1" thickBot="1" x14ac:dyDescent="0.2">
      <c r="C192" s="75"/>
      <c r="D192" s="120" t="s">
        <v>61</v>
      </c>
      <c r="E192" s="122" t="s">
        <v>120</v>
      </c>
      <c r="G192" s="120"/>
      <c r="H192" s="121" t="s">
        <v>71</v>
      </c>
      <c r="I192" s="327">
        <v>2</v>
      </c>
      <c r="J192" s="328"/>
      <c r="K192" s="49" t="s">
        <v>72</v>
      </c>
      <c r="M192" s="74" t="s">
        <v>89</v>
      </c>
      <c r="N192" s="102"/>
      <c r="O192" s="102"/>
    </row>
    <row r="193" spans="3:15" ht="7.5" customHeight="1" thickBot="1" x14ac:dyDescent="0.2">
      <c r="C193" s="75"/>
      <c r="D193" s="69"/>
      <c r="F193" s="69"/>
      <c r="G193" s="69"/>
      <c r="H193" s="69"/>
      <c r="I193" s="69"/>
      <c r="J193" s="69"/>
      <c r="K193" s="69"/>
      <c r="L193" s="125"/>
      <c r="M193" s="74"/>
      <c r="N193" s="208"/>
      <c r="O193" s="208"/>
    </row>
    <row r="194" spans="3:15" ht="17.25" customHeight="1" x14ac:dyDescent="0.15">
      <c r="C194" s="75"/>
      <c r="D194" s="77" t="s">
        <v>54</v>
      </c>
      <c r="E194" s="400"/>
      <c r="F194" s="401"/>
      <c r="G194" s="401"/>
      <c r="H194" s="401"/>
      <c r="I194" s="401"/>
      <c r="J194" s="401"/>
      <c r="K194" s="402"/>
      <c r="L194" s="126"/>
      <c r="M194" s="74" t="s">
        <v>521</v>
      </c>
      <c r="N194" s="208"/>
      <c r="O194" s="208"/>
    </row>
    <row r="195" spans="3:15" ht="17.25" customHeight="1" thickBot="1" x14ac:dyDescent="0.2">
      <c r="C195" s="75"/>
      <c r="D195" s="77"/>
      <c r="E195" s="403"/>
      <c r="F195" s="404"/>
      <c r="G195" s="404"/>
      <c r="H195" s="404"/>
      <c r="I195" s="404"/>
      <c r="J195" s="404"/>
      <c r="K195" s="405"/>
      <c r="L195" s="126"/>
      <c r="M195" s="124"/>
      <c r="N195" s="208"/>
      <c r="O195" s="208"/>
    </row>
    <row r="196" spans="3:15" ht="7.5" customHeight="1" x14ac:dyDescent="0.15">
      <c r="C196" s="75"/>
      <c r="D196" s="76"/>
      <c r="E196" s="77"/>
      <c r="F196" s="77"/>
      <c r="G196" s="69"/>
      <c r="H196" s="69"/>
      <c r="I196" s="69"/>
      <c r="J196" s="69"/>
      <c r="K196" s="69"/>
      <c r="L196" s="69"/>
      <c r="M196" s="124"/>
      <c r="N196" s="208"/>
      <c r="O196" s="208"/>
    </row>
    <row r="197" spans="3:15" ht="17.25" customHeight="1" x14ac:dyDescent="0.15">
      <c r="C197" s="337" t="s">
        <v>100</v>
      </c>
      <c r="D197" s="338"/>
      <c r="E197" s="111"/>
      <c r="F197" s="111"/>
      <c r="G197" s="111"/>
      <c r="H197" s="111"/>
      <c r="I197" s="111"/>
      <c r="J197" s="111"/>
      <c r="K197" s="111"/>
      <c r="L197" s="111"/>
      <c r="M197" s="128"/>
      <c r="N197" s="208"/>
      <c r="O197" s="208"/>
    </row>
    <row r="198" spans="3:15" ht="7.5" customHeight="1" thickBot="1" x14ac:dyDescent="0.2">
      <c r="C198" s="75"/>
      <c r="D198" s="76"/>
      <c r="E198" s="120"/>
      <c r="F198" s="120"/>
      <c r="G198" s="120"/>
      <c r="K198" s="121"/>
      <c r="L198" s="121"/>
      <c r="M198" s="124"/>
      <c r="N198" s="208"/>
      <c r="O198" s="208"/>
    </row>
    <row r="199" spans="3:15" ht="17.25" customHeight="1" thickBot="1" x14ac:dyDescent="0.2">
      <c r="C199" s="75"/>
      <c r="D199" s="120" t="s">
        <v>62</v>
      </c>
      <c r="E199" s="122" t="s">
        <v>120</v>
      </c>
      <c r="G199" s="120"/>
      <c r="H199" s="121" t="s">
        <v>71</v>
      </c>
      <c r="I199" s="327">
        <v>3</v>
      </c>
      <c r="J199" s="328"/>
      <c r="K199" s="49" t="s">
        <v>75</v>
      </c>
      <c r="M199" s="74" t="s">
        <v>90</v>
      </c>
      <c r="N199" s="102"/>
      <c r="O199" s="102"/>
    </row>
    <row r="200" spans="3:15" ht="7.5" customHeight="1" thickBot="1" x14ac:dyDescent="0.2">
      <c r="C200" s="75"/>
      <c r="D200" s="69"/>
      <c r="F200" s="69"/>
      <c r="G200" s="69"/>
      <c r="I200" s="69"/>
      <c r="K200" s="123"/>
      <c r="L200" s="123"/>
      <c r="M200" s="74"/>
      <c r="N200" s="208"/>
      <c r="O200" s="208"/>
    </row>
    <row r="201" spans="3:15" ht="17.25" customHeight="1" thickBot="1" x14ac:dyDescent="0.2">
      <c r="C201" s="75"/>
      <c r="D201" s="120" t="s">
        <v>63</v>
      </c>
      <c r="E201" s="122" t="s">
        <v>120</v>
      </c>
      <c r="G201" s="120"/>
      <c r="H201" s="121" t="s">
        <v>71</v>
      </c>
      <c r="I201" s="327">
        <v>3</v>
      </c>
      <c r="J201" s="328"/>
      <c r="K201" s="49" t="s">
        <v>75</v>
      </c>
      <c r="M201" s="74" t="s">
        <v>90</v>
      </c>
      <c r="N201" s="102"/>
      <c r="O201" s="102"/>
    </row>
    <row r="202" spans="3:15" ht="7.5" customHeight="1" thickBot="1" x14ac:dyDescent="0.2">
      <c r="C202" s="75"/>
      <c r="D202" s="69"/>
      <c r="F202" s="69"/>
      <c r="G202" s="69"/>
      <c r="I202" s="69"/>
      <c r="K202" s="123"/>
      <c r="L202" s="123"/>
      <c r="M202" s="74"/>
      <c r="N202" s="208"/>
      <c r="O202" s="208"/>
    </row>
    <row r="203" spans="3:15" ht="17.25" customHeight="1" thickBot="1" x14ac:dyDescent="0.2">
      <c r="C203" s="75"/>
      <c r="D203" s="120" t="s">
        <v>64</v>
      </c>
      <c r="E203" s="122" t="s">
        <v>120</v>
      </c>
      <c r="G203" s="120"/>
      <c r="H203" s="121" t="s">
        <v>71</v>
      </c>
      <c r="I203" s="327">
        <v>20</v>
      </c>
      <c r="J203" s="328"/>
      <c r="K203" s="49" t="s">
        <v>76</v>
      </c>
      <c r="M203" s="74" t="s">
        <v>91</v>
      </c>
      <c r="N203" s="102"/>
      <c r="O203" s="102"/>
    </row>
    <row r="204" spans="3:15" ht="7.5" customHeight="1" thickBot="1" x14ac:dyDescent="0.2">
      <c r="C204" s="75"/>
      <c r="D204" s="69"/>
      <c r="F204" s="69"/>
      <c r="G204" s="69"/>
      <c r="H204" s="69"/>
      <c r="I204" s="69"/>
      <c r="J204" s="69"/>
      <c r="K204" s="69"/>
      <c r="L204" s="69"/>
      <c r="M204" s="74"/>
      <c r="N204" s="208"/>
      <c r="O204" s="208"/>
    </row>
    <row r="205" spans="3:15" ht="17.25" customHeight="1" thickBot="1" x14ac:dyDescent="0.2">
      <c r="C205" s="75"/>
      <c r="D205" s="120" t="s">
        <v>65</v>
      </c>
      <c r="E205" s="122" t="s">
        <v>120</v>
      </c>
      <c r="G205" s="120"/>
      <c r="H205" s="121" t="s">
        <v>71</v>
      </c>
      <c r="I205" s="327">
        <v>20</v>
      </c>
      <c r="J205" s="328"/>
      <c r="K205" s="49" t="s">
        <v>77</v>
      </c>
      <c r="M205" s="74" t="s">
        <v>91</v>
      </c>
      <c r="N205" s="102"/>
      <c r="O205" s="102"/>
    </row>
    <row r="206" spans="3:15" ht="7.5" customHeight="1" thickBot="1" x14ac:dyDescent="0.2">
      <c r="C206" s="75"/>
      <c r="D206" s="69"/>
      <c r="F206" s="69"/>
      <c r="G206" s="69"/>
      <c r="H206" s="69"/>
      <c r="I206" s="69"/>
      <c r="J206" s="69"/>
      <c r="K206" s="69"/>
      <c r="L206" s="125"/>
      <c r="M206" s="129"/>
      <c r="N206" s="208"/>
      <c r="O206" s="208"/>
    </row>
    <row r="207" spans="3:15" ht="17.25" customHeight="1" x14ac:dyDescent="0.15">
      <c r="C207" s="75"/>
      <c r="D207" s="77" t="s">
        <v>54</v>
      </c>
      <c r="E207" s="400"/>
      <c r="F207" s="401"/>
      <c r="G207" s="401"/>
      <c r="H207" s="401"/>
      <c r="I207" s="401"/>
      <c r="J207" s="401"/>
      <c r="K207" s="402"/>
      <c r="L207" s="126"/>
      <c r="M207" s="132" t="s">
        <v>519</v>
      </c>
      <c r="N207" s="208"/>
      <c r="O207" s="208"/>
    </row>
    <row r="208" spans="3:15" ht="17.25" customHeight="1" thickBot="1" x14ac:dyDescent="0.2">
      <c r="C208" s="75"/>
      <c r="D208" s="77"/>
      <c r="E208" s="403"/>
      <c r="F208" s="404"/>
      <c r="G208" s="404"/>
      <c r="H208" s="404"/>
      <c r="I208" s="404"/>
      <c r="J208" s="404"/>
      <c r="K208" s="405"/>
      <c r="L208" s="126"/>
      <c r="M208" s="132" t="s">
        <v>520</v>
      </c>
      <c r="N208" s="208"/>
      <c r="O208" s="208"/>
    </row>
    <row r="209" spans="3:15" ht="7.5" customHeight="1" x14ac:dyDescent="0.15">
      <c r="C209" s="75"/>
      <c r="D209" s="76"/>
      <c r="E209" s="77"/>
      <c r="F209" s="77"/>
      <c r="G209" s="69"/>
      <c r="H209" s="69"/>
      <c r="I209" s="69"/>
      <c r="J209" s="69"/>
      <c r="K209" s="69"/>
      <c r="L209" s="69"/>
      <c r="M209" s="124"/>
      <c r="N209" s="208"/>
      <c r="O209" s="208"/>
    </row>
    <row r="210" spans="3:15" ht="17.25" customHeight="1" x14ac:dyDescent="0.15">
      <c r="C210" s="337" t="s">
        <v>101</v>
      </c>
      <c r="D210" s="338"/>
      <c r="E210" s="111"/>
      <c r="F210" s="111"/>
      <c r="G210" s="111"/>
      <c r="H210" s="111"/>
      <c r="I210" s="111"/>
      <c r="J210" s="111"/>
      <c r="K210" s="111"/>
      <c r="L210" s="111"/>
      <c r="M210" s="128"/>
      <c r="N210" s="208"/>
      <c r="O210" s="208"/>
    </row>
    <row r="211" spans="3:15" ht="7.5" customHeight="1" thickBot="1" x14ac:dyDescent="0.2">
      <c r="C211" s="75"/>
      <c r="D211" s="76"/>
      <c r="E211" s="120"/>
      <c r="F211" s="120"/>
      <c r="G211" s="120"/>
      <c r="K211" s="121"/>
      <c r="L211" s="121"/>
      <c r="M211" s="124"/>
      <c r="N211" s="208"/>
      <c r="O211" s="208"/>
    </row>
    <row r="212" spans="3:15" ht="17.25" customHeight="1" thickBot="1" x14ac:dyDescent="0.2">
      <c r="C212" s="75"/>
      <c r="D212" s="120" t="s">
        <v>66</v>
      </c>
      <c r="E212" s="122" t="s">
        <v>120</v>
      </c>
      <c r="G212" s="120"/>
      <c r="H212" s="121" t="s">
        <v>71</v>
      </c>
      <c r="I212" s="327">
        <v>200</v>
      </c>
      <c r="J212" s="328"/>
      <c r="K212" s="49" t="s">
        <v>74</v>
      </c>
      <c r="M212" s="74" t="s">
        <v>92</v>
      </c>
      <c r="N212" s="102"/>
      <c r="O212" s="102"/>
    </row>
    <row r="213" spans="3:15" ht="7.5" customHeight="1" thickBot="1" x14ac:dyDescent="0.2">
      <c r="C213" s="75"/>
      <c r="D213" s="69"/>
      <c r="F213" s="69"/>
      <c r="G213" s="69"/>
      <c r="I213" s="69"/>
      <c r="K213" s="123"/>
      <c r="L213" s="123"/>
      <c r="M213" s="74"/>
      <c r="N213" s="208"/>
      <c r="O213" s="208"/>
    </row>
    <row r="214" spans="3:15" ht="17.25" customHeight="1" thickBot="1" x14ac:dyDescent="0.2">
      <c r="C214" s="75"/>
      <c r="D214" s="120" t="s">
        <v>67</v>
      </c>
      <c r="E214" s="122" t="s">
        <v>120</v>
      </c>
      <c r="G214" s="120"/>
      <c r="H214" s="121" t="s">
        <v>71</v>
      </c>
      <c r="I214" s="327">
        <v>200</v>
      </c>
      <c r="J214" s="328"/>
      <c r="K214" s="49" t="s">
        <v>74</v>
      </c>
      <c r="M214" s="74" t="s">
        <v>92</v>
      </c>
      <c r="N214" s="102"/>
      <c r="O214" s="102"/>
    </row>
    <row r="215" spans="3:15" ht="7.5" customHeight="1" thickBot="1" x14ac:dyDescent="0.2">
      <c r="C215" s="75"/>
      <c r="D215" s="69"/>
      <c r="F215" s="69"/>
      <c r="G215" s="69"/>
      <c r="I215" s="69"/>
      <c r="K215" s="123"/>
      <c r="L215" s="123"/>
      <c r="M215" s="74"/>
      <c r="N215" s="102"/>
      <c r="O215" s="102"/>
    </row>
    <row r="216" spans="3:15" ht="17.25" customHeight="1" thickBot="1" x14ac:dyDescent="0.2">
      <c r="C216" s="75"/>
      <c r="D216" s="120" t="s">
        <v>220</v>
      </c>
      <c r="E216" s="122" t="s">
        <v>120</v>
      </c>
      <c r="G216" s="120"/>
      <c r="H216" s="121" t="s">
        <v>71</v>
      </c>
      <c r="I216" s="327">
        <v>20</v>
      </c>
      <c r="J216" s="328"/>
      <c r="K216" s="49" t="s">
        <v>221</v>
      </c>
      <c r="M216" s="74" t="s">
        <v>515</v>
      </c>
      <c r="N216" s="102"/>
      <c r="O216" s="102"/>
    </row>
    <row r="217" spans="3:15" ht="7.5" customHeight="1" thickBot="1" x14ac:dyDescent="0.2">
      <c r="C217" s="75"/>
      <c r="D217" s="69"/>
      <c r="F217" s="69"/>
      <c r="G217" s="69"/>
      <c r="I217" s="69"/>
      <c r="K217" s="123"/>
      <c r="L217" s="123"/>
      <c r="M217" s="74"/>
      <c r="N217" s="208"/>
      <c r="O217" s="208"/>
    </row>
    <row r="218" spans="3:15" ht="17.25" customHeight="1" thickBot="1" x14ac:dyDescent="0.2">
      <c r="C218" s="75"/>
      <c r="D218" s="120" t="s">
        <v>68</v>
      </c>
      <c r="E218" s="122" t="s">
        <v>120</v>
      </c>
      <c r="G218" s="120"/>
      <c r="H218" s="121" t="s">
        <v>71</v>
      </c>
      <c r="I218" s="327">
        <v>60</v>
      </c>
      <c r="J218" s="328"/>
      <c r="K218" s="49" t="s">
        <v>72</v>
      </c>
      <c r="M218" s="74" t="s">
        <v>93</v>
      </c>
      <c r="N218" s="102"/>
      <c r="O218" s="102"/>
    </row>
    <row r="219" spans="3:15" ht="7.5" customHeight="1" thickBot="1" x14ac:dyDescent="0.2">
      <c r="C219" s="75"/>
      <c r="D219" s="69"/>
      <c r="F219" s="69"/>
      <c r="G219" s="69"/>
      <c r="H219" s="69"/>
      <c r="I219" s="69"/>
      <c r="J219" s="69"/>
      <c r="K219" s="69"/>
      <c r="L219" s="69"/>
      <c r="M219" s="74"/>
      <c r="N219" s="208"/>
      <c r="O219" s="208"/>
    </row>
    <row r="220" spans="3:15" ht="17.25" customHeight="1" thickBot="1" x14ac:dyDescent="0.2">
      <c r="C220" s="75"/>
      <c r="D220" s="120" t="s">
        <v>69</v>
      </c>
      <c r="E220" s="122" t="s">
        <v>120</v>
      </c>
      <c r="G220" s="120"/>
      <c r="H220" s="121" t="s">
        <v>71</v>
      </c>
      <c r="I220" s="327">
        <v>6</v>
      </c>
      <c r="J220" s="328"/>
      <c r="K220" s="49" t="s">
        <v>72</v>
      </c>
      <c r="M220" s="74" t="s">
        <v>84</v>
      </c>
      <c r="N220" s="102"/>
      <c r="O220" s="102"/>
    </row>
    <row r="221" spans="3:15" ht="7.5" customHeight="1" thickBot="1" x14ac:dyDescent="0.2">
      <c r="C221" s="75"/>
      <c r="D221" s="69"/>
      <c r="F221" s="69"/>
      <c r="G221" s="69"/>
      <c r="H221" s="69"/>
      <c r="I221" s="69"/>
      <c r="J221" s="69"/>
      <c r="K221" s="69"/>
      <c r="L221" s="69"/>
      <c r="M221" s="124"/>
      <c r="N221" s="208"/>
      <c r="O221" s="208"/>
    </row>
    <row r="222" spans="3:15" ht="17.25" customHeight="1" thickBot="1" x14ac:dyDescent="0.2">
      <c r="C222" s="75"/>
      <c r="D222" s="77" t="s">
        <v>54</v>
      </c>
      <c r="E222" s="382"/>
      <c r="F222" s="383"/>
      <c r="G222" s="383"/>
      <c r="H222" s="383"/>
      <c r="I222" s="383"/>
      <c r="J222" s="383"/>
      <c r="K222" s="384"/>
      <c r="L222" s="130"/>
      <c r="M222" s="124"/>
      <c r="N222" s="208"/>
      <c r="O222" s="208"/>
    </row>
    <row r="223" spans="3:15" ht="7.5" customHeight="1" x14ac:dyDescent="0.15">
      <c r="C223" s="75"/>
      <c r="D223" s="76"/>
      <c r="E223" s="77"/>
      <c r="F223" s="77"/>
      <c r="G223" s="69"/>
      <c r="H223" s="69"/>
      <c r="I223" s="69"/>
      <c r="J223" s="69"/>
      <c r="K223" s="69"/>
      <c r="L223" s="69"/>
      <c r="M223" s="124"/>
      <c r="N223" s="208"/>
      <c r="O223" s="208"/>
    </row>
    <row r="224" spans="3:15" ht="17.25" customHeight="1" x14ac:dyDescent="0.15">
      <c r="C224" s="337" t="s">
        <v>102</v>
      </c>
      <c r="D224" s="338"/>
      <c r="E224" s="82"/>
      <c r="F224" s="82"/>
      <c r="G224" s="127"/>
      <c r="H224" s="127"/>
      <c r="I224" s="127"/>
      <c r="J224" s="127"/>
      <c r="K224" s="127"/>
      <c r="L224" s="127"/>
      <c r="M224" s="128"/>
      <c r="N224" s="208"/>
      <c r="O224" s="208"/>
    </row>
    <row r="225" spans="3:15" ht="7.5" customHeight="1" thickBot="1" x14ac:dyDescent="0.2">
      <c r="C225" s="75"/>
      <c r="D225" s="76"/>
      <c r="E225" s="77"/>
      <c r="F225" s="77"/>
      <c r="G225" s="69"/>
      <c r="H225" s="69"/>
      <c r="I225" s="69"/>
      <c r="J225" s="69"/>
      <c r="K225" s="69"/>
      <c r="L225" s="69"/>
      <c r="M225" s="124"/>
      <c r="N225" s="208"/>
      <c r="O225" s="208"/>
    </row>
    <row r="226" spans="3:15" ht="17.25" customHeight="1" thickBot="1" x14ac:dyDescent="0.2">
      <c r="C226" s="75"/>
      <c r="D226" s="120" t="s">
        <v>241</v>
      </c>
      <c r="E226" s="122" t="s">
        <v>120</v>
      </c>
      <c r="G226" s="120"/>
      <c r="H226" s="121" t="s">
        <v>71</v>
      </c>
      <c r="I226" s="327">
        <v>200</v>
      </c>
      <c r="J226" s="328"/>
      <c r="K226" s="49" t="s">
        <v>74</v>
      </c>
      <c r="M226" s="74" t="s">
        <v>92</v>
      </c>
      <c r="N226" s="102"/>
      <c r="O226" s="102"/>
    </row>
    <row r="227" spans="3:15" ht="7.5" customHeight="1" thickBot="1" x14ac:dyDescent="0.2">
      <c r="C227" s="75"/>
      <c r="D227" s="69"/>
      <c r="F227" s="69"/>
      <c r="G227" s="69"/>
      <c r="I227" s="69"/>
      <c r="K227" s="123"/>
      <c r="L227" s="123"/>
      <c r="M227" s="74"/>
      <c r="N227" s="208"/>
      <c r="O227" s="208"/>
    </row>
    <row r="228" spans="3:15" ht="17.25" customHeight="1" thickBot="1" x14ac:dyDescent="0.2">
      <c r="C228" s="75"/>
      <c r="D228" s="120" t="s">
        <v>242</v>
      </c>
      <c r="E228" s="122" t="s">
        <v>120</v>
      </c>
      <c r="G228" s="120"/>
      <c r="H228" s="121" t="s">
        <v>71</v>
      </c>
      <c r="I228" s="327">
        <v>20</v>
      </c>
      <c r="J228" s="328"/>
      <c r="K228" s="49" t="s">
        <v>74</v>
      </c>
      <c r="M228" s="74" t="s">
        <v>94</v>
      </c>
      <c r="N228" s="102"/>
      <c r="O228" s="102"/>
    </row>
    <row r="229" spans="3:15" ht="7.5" customHeight="1" thickBot="1" x14ac:dyDescent="0.2">
      <c r="C229" s="75"/>
      <c r="D229" s="69"/>
      <c r="F229" s="69"/>
      <c r="G229" s="69"/>
      <c r="I229" s="69"/>
      <c r="K229" s="123"/>
      <c r="L229" s="123"/>
      <c r="M229" s="74"/>
      <c r="N229" s="208"/>
      <c r="O229" s="208"/>
    </row>
    <row r="230" spans="3:15" ht="17.25" customHeight="1" thickBot="1" x14ac:dyDescent="0.2">
      <c r="C230" s="75"/>
      <c r="D230" s="120" t="s">
        <v>243</v>
      </c>
      <c r="E230" s="122" t="s">
        <v>120</v>
      </c>
      <c r="G230" s="120"/>
      <c r="H230" s="121" t="s">
        <v>71</v>
      </c>
      <c r="I230" s="327">
        <v>20</v>
      </c>
      <c r="J230" s="328"/>
      <c r="K230" s="49" t="s">
        <v>74</v>
      </c>
      <c r="M230" s="74" t="s">
        <v>94</v>
      </c>
      <c r="N230" s="102"/>
      <c r="O230" s="102"/>
    </row>
    <row r="231" spans="3:15" ht="7.5" customHeight="1" thickBot="1" x14ac:dyDescent="0.2">
      <c r="C231" s="75"/>
      <c r="D231" s="69"/>
      <c r="F231" s="69"/>
      <c r="G231" s="69"/>
      <c r="H231" s="69"/>
      <c r="I231" s="69"/>
      <c r="J231" s="69"/>
      <c r="K231" s="69"/>
      <c r="L231" s="69"/>
      <c r="M231" s="74"/>
      <c r="N231" s="208"/>
      <c r="O231" s="208"/>
    </row>
    <row r="232" spans="3:15" ht="17.25" customHeight="1" x14ac:dyDescent="0.15">
      <c r="C232" s="75"/>
      <c r="D232" s="77" t="s">
        <v>54</v>
      </c>
      <c r="E232" s="394"/>
      <c r="F232" s="395"/>
      <c r="G232" s="395"/>
      <c r="H232" s="395"/>
      <c r="I232" s="395"/>
      <c r="J232" s="395"/>
      <c r="K232" s="396"/>
      <c r="L232" s="131"/>
      <c r="M232" s="132"/>
      <c r="N232" s="208"/>
      <c r="O232" s="208"/>
    </row>
    <row r="233" spans="3:15" ht="17.25" customHeight="1" thickBot="1" x14ac:dyDescent="0.2">
      <c r="C233" s="75"/>
      <c r="D233" s="76"/>
      <c r="E233" s="397"/>
      <c r="F233" s="398"/>
      <c r="G233" s="398"/>
      <c r="H233" s="398"/>
      <c r="I233" s="398"/>
      <c r="J233" s="398"/>
      <c r="K233" s="399"/>
      <c r="L233" s="131"/>
      <c r="M233" s="129"/>
      <c r="N233" s="208"/>
      <c r="O233" s="208"/>
    </row>
    <row r="234" spans="3:15" ht="7.5" customHeight="1" x14ac:dyDescent="0.15">
      <c r="C234" s="75"/>
      <c r="D234" s="76"/>
      <c r="E234" s="77"/>
      <c r="F234" s="77"/>
      <c r="G234" s="69"/>
      <c r="H234" s="69"/>
      <c r="I234" s="69"/>
      <c r="J234" s="69"/>
      <c r="K234" s="69"/>
      <c r="L234" s="69"/>
      <c r="M234" s="124"/>
      <c r="N234" s="208"/>
      <c r="O234" s="208"/>
    </row>
    <row r="235" spans="3:15" ht="17.25" customHeight="1" x14ac:dyDescent="0.15">
      <c r="C235" s="322" t="s">
        <v>326</v>
      </c>
      <c r="D235" s="323"/>
      <c r="E235" s="82"/>
      <c r="F235" s="82"/>
      <c r="G235" s="127"/>
      <c r="H235" s="127"/>
      <c r="I235" s="127"/>
      <c r="J235" s="127"/>
      <c r="K235" s="127"/>
      <c r="L235" s="127"/>
      <c r="M235" s="128"/>
      <c r="N235" s="208"/>
      <c r="O235" s="208"/>
    </row>
    <row r="236" spans="3:15" ht="7.5" customHeight="1" x14ac:dyDescent="0.15">
      <c r="C236" s="75"/>
      <c r="D236" s="76"/>
      <c r="E236" s="77"/>
      <c r="F236" s="77"/>
      <c r="G236" s="69"/>
      <c r="H236" s="69"/>
      <c r="I236" s="69"/>
      <c r="J236" s="69"/>
      <c r="K236" s="69"/>
      <c r="L236" s="69"/>
      <c r="M236" s="124"/>
      <c r="N236" s="208"/>
      <c r="O236" s="208"/>
    </row>
    <row r="237" spans="3:15" ht="17.25" customHeight="1" thickBot="1" x14ac:dyDescent="0.2">
      <c r="C237" s="75"/>
      <c r="D237" s="229" t="s">
        <v>327</v>
      </c>
      <c r="E237" s="77"/>
      <c r="F237" s="392" t="s">
        <v>328</v>
      </c>
      <c r="G237" s="392"/>
      <c r="H237" s="392"/>
      <c r="I237" s="392"/>
      <c r="J237" s="392"/>
      <c r="K237" s="392"/>
      <c r="L237" s="69"/>
      <c r="M237" s="124"/>
      <c r="N237" s="208"/>
      <c r="O237" s="208"/>
    </row>
    <row r="238" spans="3:15" ht="17.25" customHeight="1" thickBot="1" x14ac:dyDescent="0.2">
      <c r="C238" s="75"/>
      <c r="D238" s="230" t="s">
        <v>499</v>
      </c>
      <c r="E238" s="231" t="s">
        <v>329</v>
      </c>
      <c r="F238" s="353" t="s">
        <v>516</v>
      </c>
      <c r="G238" s="373"/>
      <c r="H238" s="373"/>
      <c r="I238" s="373"/>
      <c r="J238" s="373"/>
      <c r="K238" s="354"/>
      <c r="L238" s="69"/>
      <c r="M238" s="74" t="s">
        <v>523</v>
      </c>
      <c r="N238" s="208"/>
      <c r="O238" s="208"/>
    </row>
    <row r="239" spans="3:15" ht="7.5" customHeight="1" thickBot="1" x14ac:dyDescent="0.2">
      <c r="C239" s="75"/>
      <c r="D239" s="232"/>
      <c r="E239" s="231"/>
      <c r="F239" s="77"/>
      <c r="G239" s="69"/>
      <c r="H239" s="69"/>
      <c r="I239" s="69"/>
      <c r="J239" s="69"/>
      <c r="K239" s="69"/>
      <c r="L239" s="69"/>
      <c r="M239" s="74"/>
      <c r="N239" s="208"/>
      <c r="O239" s="208"/>
    </row>
    <row r="240" spans="3:15" ht="17.25" customHeight="1" thickBot="1" x14ac:dyDescent="0.2">
      <c r="C240" s="75"/>
      <c r="D240" s="230" t="s">
        <v>501</v>
      </c>
      <c r="E240" s="231" t="s">
        <v>329</v>
      </c>
      <c r="F240" s="353" t="s">
        <v>500</v>
      </c>
      <c r="G240" s="373"/>
      <c r="H240" s="373"/>
      <c r="I240" s="373"/>
      <c r="J240" s="373"/>
      <c r="K240" s="354"/>
      <c r="L240" s="69"/>
      <c r="M240" s="74" t="s">
        <v>524</v>
      </c>
      <c r="N240" s="208"/>
      <c r="O240" s="208"/>
    </row>
    <row r="241" spans="2:21" ht="7.5" customHeight="1" thickBot="1" x14ac:dyDescent="0.2">
      <c r="C241" s="75"/>
      <c r="D241" s="76"/>
      <c r="E241" s="77"/>
      <c r="F241" s="77"/>
      <c r="G241" s="69"/>
      <c r="H241" s="69"/>
      <c r="I241" s="69"/>
      <c r="J241" s="69"/>
      <c r="K241" s="69"/>
      <c r="L241" s="69"/>
      <c r="M241" s="74"/>
      <c r="N241" s="208"/>
      <c r="O241" s="208"/>
    </row>
    <row r="242" spans="2:21" ht="17.25" customHeight="1" thickBot="1" x14ac:dyDescent="0.2">
      <c r="C242" s="75"/>
      <c r="D242" s="230" t="s">
        <v>502</v>
      </c>
      <c r="E242" s="231" t="s">
        <v>329</v>
      </c>
      <c r="F242" s="353" t="s">
        <v>503</v>
      </c>
      <c r="G242" s="373"/>
      <c r="H242" s="373"/>
      <c r="I242" s="373"/>
      <c r="J242" s="373"/>
      <c r="K242" s="354"/>
      <c r="L242" s="69"/>
      <c r="M242" s="74" t="s">
        <v>525</v>
      </c>
      <c r="N242" s="208"/>
      <c r="O242" s="208"/>
    </row>
    <row r="243" spans="2:21" customFormat="1" ht="7.5" customHeight="1" thickBot="1" x14ac:dyDescent="0.2">
      <c r="C243" s="233"/>
      <c r="E243" s="234"/>
      <c r="M243" s="235"/>
    </row>
    <row r="244" spans="2:21" ht="17.25" customHeight="1" thickBot="1" x14ac:dyDescent="0.2">
      <c r="C244" s="75"/>
      <c r="D244" s="230" t="s">
        <v>504</v>
      </c>
      <c r="E244" s="231" t="s">
        <v>329</v>
      </c>
      <c r="F244" s="353" t="s">
        <v>505</v>
      </c>
      <c r="G244" s="373"/>
      <c r="H244" s="373"/>
      <c r="I244" s="373"/>
      <c r="J244" s="373"/>
      <c r="K244" s="354"/>
      <c r="L244" s="69"/>
      <c r="M244" s="74" t="s">
        <v>330</v>
      </c>
      <c r="N244" s="208"/>
      <c r="O244" s="208"/>
    </row>
    <row r="245" spans="2:21" customFormat="1" ht="7.5" customHeight="1" x14ac:dyDescent="0.15">
      <c r="C245" s="236"/>
      <c r="M245" s="237"/>
    </row>
    <row r="246" spans="2:21" ht="17.25" customHeight="1" x14ac:dyDescent="0.15">
      <c r="C246" s="317" t="s">
        <v>15</v>
      </c>
      <c r="D246" s="318"/>
      <c r="E246" s="99"/>
      <c r="F246" s="99"/>
      <c r="G246" s="99"/>
      <c r="H246" s="99"/>
      <c r="I246" s="99"/>
      <c r="J246" s="99"/>
      <c r="K246" s="99"/>
      <c r="L246" s="99"/>
      <c r="M246" s="100"/>
      <c r="N246" s="60"/>
      <c r="O246" s="60"/>
    </row>
    <row r="247" spans="2:21" s="110" customFormat="1" ht="6" customHeight="1" x14ac:dyDescent="0.15">
      <c r="C247" s="284"/>
      <c r="D247" s="101"/>
      <c r="E247" s="101"/>
      <c r="F247" s="101"/>
      <c r="G247" s="101"/>
      <c r="H247" s="101"/>
      <c r="I247" s="101"/>
      <c r="J247" s="101"/>
      <c r="K247" s="101"/>
      <c r="L247" s="101"/>
      <c r="M247" s="240"/>
      <c r="N247" s="60"/>
      <c r="O247" s="60"/>
    </row>
    <row r="248" spans="2:21" s="285" customFormat="1" ht="17.25" customHeight="1" x14ac:dyDescent="0.15">
      <c r="B248"/>
      <c r="C248" s="322" t="s">
        <v>426</v>
      </c>
      <c r="D248" s="323"/>
      <c r="E248" s="111"/>
      <c r="F248" s="111"/>
      <c r="G248" s="111"/>
      <c r="H248" s="111"/>
      <c r="I248" s="111"/>
      <c r="J248" s="111"/>
      <c r="K248" s="111"/>
      <c r="L248" s="111"/>
      <c r="M248" s="83"/>
      <c r="N248"/>
      <c r="O248" s="286"/>
      <c r="Q248" s="287"/>
      <c r="R248" s="287"/>
      <c r="S248" s="287"/>
      <c r="T248" s="287"/>
      <c r="U248" s="287"/>
    </row>
    <row r="249" spans="2:21" s="285" customFormat="1" ht="7.5" customHeight="1" thickBot="1" x14ac:dyDescent="0.2">
      <c r="B249"/>
      <c r="C249" s="114"/>
      <c r="D249" s="115"/>
      <c r="E249" s="110"/>
      <c r="F249" s="110"/>
      <c r="G249" s="110"/>
      <c r="H249" s="110"/>
      <c r="I249" s="110"/>
      <c r="J249" s="110"/>
      <c r="K249" s="110"/>
      <c r="L249" s="110"/>
      <c r="M249" s="226"/>
      <c r="N249"/>
      <c r="O249" s="286"/>
      <c r="Q249" s="287"/>
      <c r="R249" s="287"/>
      <c r="S249" s="287"/>
      <c r="T249" s="287"/>
      <c r="U249" s="287"/>
    </row>
    <row r="250" spans="2:21" s="285" customFormat="1" ht="17.25" customHeight="1" thickBot="1" x14ac:dyDescent="0.2">
      <c r="B250"/>
      <c r="C250" s="114"/>
      <c r="D250" s="115" t="s">
        <v>427</v>
      </c>
      <c r="E250" s="324" t="s">
        <v>428</v>
      </c>
      <c r="F250" s="325"/>
      <c r="G250" s="325"/>
      <c r="H250" s="325"/>
      <c r="I250" s="325"/>
      <c r="J250" s="325"/>
      <c r="K250" s="326"/>
      <c r="L250" s="73"/>
      <c r="M250" s="132"/>
      <c r="N250"/>
      <c r="O250" s="286"/>
      <c r="Q250" s="287"/>
      <c r="R250" s="287"/>
      <c r="S250" s="287"/>
      <c r="T250" s="287"/>
      <c r="U250" s="287"/>
    </row>
    <row r="251" spans="2:21" s="285" customFormat="1" ht="7.5" customHeight="1" thickBot="1" x14ac:dyDescent="0.2">
      <c r="B251"/>
      <c r="C251" s="114"/>
      <c r="D251" s="115"/>
      <c r="E251" s="101"/>
      <c r="F251" s="101"/>
      <c r="G251" s="101"/>
      <c r="H251" s="101"/>
      <c r="I251" s="101"/>
      <c r="J251" s="101"/>
      <c r="K251" s="101"/>
      <c r="L251" s="101"/>
      <c r="M251" s="132"/>
      <c r="N251"/>
      <c r="O251" s="286"/>
      <c r="Q251" s="287"/>
      <c r="R251" s="287"/>
      <c r="S251" s="287"/>
      <c r="T251" s="287"/>
      <c r="U251" s="287"/>
    </row>
    <row r="252" spans="2:21" s="285" customFormat="1" ht="17.25" customHeight="1" thickBot="1" x14ac:dyDescent="0.2">
      <c r="B252"/>
      <c r="C252" s="114"/>
      <c r="D252" s="115" t="s">
        <v>434</v>
      </c>
      <c r="E252" s="371">
        <v>4</v>
      </c>
      <c r="F252" s="372"/>
      <c r="G252" s="78" t="s">
        <v>17</v>
      </c>
      <c r="H252" s="78"/>
      <c r="I252" s="78"/>
      <c r="J252" s="78"/>
      <c r="K252" s="78"/>
      <c r="L252" s="78"/>
      <c r="M252" s="132" t="s">
        <v>95</v>
      </c>
      <c r="N252"/>
      <c r="O252" s="286"/>
      <c r="Q252" s="287"/>
      <c r="R252" s="287"/>
      <c r="S252" s="287"/>
      <c r="T252" s="287"/>
      <c r="U252" s="287"/>
    </row>
    <row r="253" spans="2:21" s="110" customFormat="1" ht="7.5" customHeight="1" x14ac:dyDescent="0.15">
      <c r="C253" s="284"/>
      <c r="D253" s="101"/>
      <c r="E253" s="58"/>
      <c r="F253" s="58"/>
      <c r="G253" s="101"/>
      <c r="H253" s="101"/>
      <c r="I253" s="101"/>
      <c r="J253" s="101"/>
      <c r="K253" s="101"/>
      <c r="L253" s="101"/>
      <c r="M253" s="60"/>
      <c r="N253" s="233"/>
      <c r="O253" s="60"/>
    </row>
    <row r="254" spans="2:21" s="110" customFormat="1" ht="7.5" customHeight="1" x14ac:dyDescent="0.15">
      <c r="C254" s="284"/>
      <c r="D254" s="101"/>
      <c r="E254" s="101"/>
      <c r="F254" s="101"/>
      <c r="G254" s="101"/>
      <c r="H254" s="101"/>
      <c r="I254" s="101"/>
      <c r="J254" s="101"/>
      <c r="K254" s="101"/>
      <c r="L254" s="101"/>
      <c r="M254" s="240"/>
      <c r="N254" s="60"/>
      <c r="O254" s="60"/>
    </row>
    <row r="255" spans="2:21" ht="17.25" customHeight="1" x14ac:dyDescent="0.15">
      <c r="C255" s="337" t="s">
        <v>103</v>
      </c>
      <c r="D255" s="338"/>
      <c r="E255" s="111"/>
      <c r="F255" s="111"/>
      <c r="G255" s="111"/>
      <c r="H255" s="111"/>
      <c r="I255" s="111"/>
      <c r="J255" s="111"/>
      <c r="K255" s="111"/>
      <c r="L255" s="111"/>
      <c r="M255" s="83"/>
      <c r="N255" s="102"/>
      <c r="O255" s="102"/>
      <c r="Q255" s="152"/>
      <c r="R255" s="152"/>
      <c r="S255" s="152"/>
      <c r="T255" s="152"/>
      <c r="U255" s="152"/>
    </row>
    <row r="256" spans="2:21" ht="7.5" customHeight="1" thickBot="1" x14ac:dyDescent="0.2">
      <c r="C256" s="71"/>
      <c r="D256" s="52"/>
      <c r="E256" s="110"/>
      <c r="F256" s="110"/>
      <c r="G256" s="110"/>
      <c r="H256" s="110"/>
      <c r="I256" s="110"/>
      <c r="J256" s="110"/>
      <c r="K256" s="110"/>
      <c r="L256" s="110"/>
      <c r="M256" s="81"/>
      <c r="N256" s="102"/>
      <c r="O256" s="102"/>
      <c r="Q256" s="152"/>
      <c r="R256" s="152"/>
      <c r="S256" s="152"/>
      <c r="T256" s="152"/>
      <c r="U256" s="152"/>
    </row>
    <row r="257" spans="2:21" ht="17.25" customHeight="1" thickBot="1" x14ac:dyDescent="0.2">
      <c r="C257" s="71"/>
      <c r="D257" s="52" t="s">
        <v>232</v>
      </c>
      <c r="E257" s="324" t="s">
        <v>43</v>
      </c>
      <c r="F257" s="325"/>
      <c r="G257" s="325"/>
      <c r="H257" s="325"/>
      <c r="I257" s="325"/>
      <c r="J257" s="325"/>
      <c r="K257" s="326"/>
      <c r="L257" s="73"/>
      <c r="M257" s="74" t="s">
        <v>43</v>
      </c>
      <c r="N257" s="102"/>
      <c r="O257" s="102"/>
      <c r="Q257" s="152"/>
      <c r="R257" s="152"/>
      <c r="S257" s="152"/>
      <c r="T257" s="152"/>
      <c r="U257" s="152"/>
    </row>
    <row r="258" spans="2:21" ht="7.5" customHeight="1" thickBot="1" x14ac:dyDescent="0.2">
      <c r="C258" s="71"/>
      <c r="D258" s="52"/>
      <c r="E258" s="101"/>
      <c r="F258" s="101"/>
      <c r="G258" s="101"/>
      <c r="H258" s="101"/>
      <c r="I258" s="101"/>
      <c r="J258" s="101"/>
      <c r="K258" s="101"/>
      <c r="L258" s="101"/>
      <c r="M258" s="74"/>
      <c r="N258" s="102"/>
      <c r="O258" s="102"/>
      <c r="Q258" s="152"/>
      <c r="R258" s="152"/>
      <c r="S258" s="152"/>
      <c r="T258" s="152"/>
      <c r="U258" s="152"/>
    </row>
    <row r="259" spans="2:21" ht="17.25" customHeight="1" thickBot="1" x14ac:dyDescent="0.2">
      <c r="C259" s="71"/>
      <c r="D259" s="52" t="s">
        <v>228</v>
      </c>
      <c r="E259" s="371">
        <v>4</v>
      </c>
      <c r="F259" s="372"/>
      <c r="G259" s="78" t="s">
        <v>17</v>
      </c>
      <c r="H259" s="78"/>
      <c r="I259" s="78"/>
      <c r="J259" s="78"/>
      <c r="K259" s="78"/>
      <c r="L259" s="78"/>
      <c r="M259" s="74" t="s">
        <v>95</v>
      </c>
      <c r="N259" s="102"/>
      <c r="O259" s="102"/>
      <c r="Q259" s="152"/>
      <c r="R259" s="152"/>
      <c r="S259" s="152"/>
      <c r="T259" s="152"/>
      <c r="U259" s="152"/>
    </row>
    <row r="260" spans="2:21" ht="7.5" customHeight="1" x14ac:dyDescent="0.15">
      <c r="C260" s="71"/>
      <c r="D260" s="52"/>
      <c r="E260" s="78"/>
      <c r="F260" s="78"/>
      <c r="G260" s="78"/>
      <c r="H260" s="78"/>
      <c r="I260" s="78"/>
      <c r="J260" s="78"/>
      <c r="K260" s="78"/>
      <c r="L260" s="78"/>
      <c r="M260" s="74"/>
      <c r="N260" s="102"/>
      <c r="O260" s="102"/>
    </row>
    <row r="261" spans="2:21" ht="17.25" customHeight="1" x14ac:dyDescent="0.15">
      <c r="C261" s="337" t="s">
        <v>104</v>
      </c>
      <c r="D261" s="338"/>
      <c r="E261" s="111"/>
      <c r="F261" s="111"/>
      <c r="G261" s="111"/>
      <c r="H261" s="111"/>
      <c r="I261" s="111"/>
      <c r="J261" s="111"/>
      <c r="K261" s="111"/>
      <c r="L261" s="111"/>
      <c r="M261" s="83"/>
      <c r="N261" s="102"/>
      <c r="O261" s="102"/>
    </row>
    <row r="262" spans="2:21" ht="7.5" customHeight="1" thickBot="1" x14ac:dyDescent="0.2">
      <c r="C262" s="71"/>
      <c r="D262" s="52"/>
      <c r="E262" s="101"/>
      <c r="F262" s="101"/>
      <c r="G262" s="101"/>
      <c r="H262" s="101"/>
      <c r="I262" s="101"/>
      <c r="J262" s="101"/>
      <c r="K262" s="101"/>
      <c r="L262" s="101"/>
      <c r="M262" s="81"/>
      <c r="N262" s="102"/>
      <c r="O262" s="102"/>
    </row>
    <row r="263" spans="2:21" ht="17.25" customHeight="1" thickBot="1" x14ac:dyDescent="0.2">
      <c r="C263" s="71"/>
      <c r="D263" s="52" t="s">
        <v>231</v>
      </c>
      <c r="E263" s="324" t="s">
        <v>431</v>
      </c>
      <c r="F263" s="325"/>
      <c r="G263" s="325"/>
      <c r="H263" s="325"/>
      <c r="I263" s="325"/>
      <c r="J263" s="325"/>
      <c r="K263" s="326"/>
      <c r="L263" s="73"/>
      <c r="M263" s="74" t="s">
        <v>118</v>
      </c>
      <c r="N263" s="102"/>
      <c r="O263" s="102"/>
    </row>
    <row r="264" spans="2:21" ht="7.5" customHeight="1" thickBot="1" x14ac:dyDescent="0.2">
      <c r="C264" s="75"/>
      <c r="D264" s="52"/>
      <c r="E264" s="101"/>
      <c r="F264" s="101"/>
      <c r="G264" s="101"/>
      <c r="H264" s="101"/>
      <c r="I264" s="101"/>
      <c r="J264" s="101"/>
      <c r="K264" s="101"/>
      <c r="L264" s="101"/>
      <c r="M264" s="74"/>
      <c r="N264" s="102"/>
      <c r="O264" s="102"/>
    </row>
    <row r="265" spans="2:21" ht="17.25" customHeight="1" thickBot="1" x14ac:dyDescent="0.2">
      <c r="C265" s="71"/>
      <c r="D265" s="52" t="s">
        <v>230</v>
      </c>
      <c r="E265" s="371">
        <v>5</v>
      </c>
      <c r="F265" s="372"/>
      <c r="G265" s="78" t="s">
        <v>17</v>
      </c>
      <c r="H265" s="78"/>
      <c r="I265" s="78"/>
      <c r="J265" s="78"/>
      <c r="K265" s="78"/>
      <c r="L265" s="78"/>
      <c r="M265" s="74" t="s">
        <v>517</v>
      </c>
      <c r="N265" s="102"/>
      <c r="O265" s="102"/>
    </row>
    <row r="266" spans="2:21" ht="7.5" customHeight="1" thickBot="1" x14ac:dyDescent="0.2">
      <c r="C266" s="71"/>
      <c r="D266" s="52"/>
      <c r="E266" s="78"/>
      <c r="F266" s="78"/>
      <c r="G266" s="78"/>
      <c r="H266" s="78"/>
      <c r="I266" s="78"/>
      <c r="J266" s="78"/>
      <c r="K266" s="78"/>
      <c r="L266" s="78"/>
      <c r="M266" s="74"/>
      <c r="N266" s="102"/>
      <c r="O266" s="102"/>
    </row>
    <row r="267" spans="2:21" ht="17.25" customHeight="1" x14ac:dyDescent="0.15">
      <c r="C267" s="71"/>
      <c r="D267" s="52" t="s">
        <v>229</v>
      </c>
      <c r="E267" s="376" t="s">
        <v>529</v>
      </c>
      <c r="F267" s="377"/>
      <c r="G267" s="377"/>
      <c r="H267" s="377"/>
      <c r="I267" s="377"/>
      <c r="J267" s="377"/>
      <c r="K267" s="378"/>
      <c r="L267" s="73"/>
      <c r="M267" s="316" t="s">
        <v>530</v>
      </c>
      <c r="N267" s="102"/>
      <c r="O267" s="102"/>
    </row>
    <row r="268" spans="2:21" ht="17.25" customHeight="1" thickBot="1" x14ac:dyDescent="0.2">
      <c r="C268" s="71"/>
      <c r="D268" s="315"/>
      <c r="E268" s="379"/>
      <c r="F268" s="380"/>
      <c r="G268" s="380"/>
      <c r="H268" s="380"/>
      <c r="I268" s="380"/>
      <c r="J268" s="380"/>
      <c r="K268" s="381"/>
      <c r="L268" s="73"/>
      <c r="M268" s="316"/>
      <c r="N268" s="102"/>
      <c r="O268" s="102"/>
    </row>
    <row r="269" spans="2:21" ht="7.5" customHeight="1" x14ac:dyDescent="0.15">
      <c r="C269" s="75"/>
      <c r="D269" s="76"/>
      <c r="E269" s="76"/>
      <c r="F269" s="76"/>
      <c r="G269" s="76"/>
      <c r="H269" s="76"/>
      <c r="I269" s="76"/>
      <c r="J269" s="76"/>
      <c r="K269" s="76"/>
      <c r="L269" s="76"/>
      <c r="M269" s="81"/>
      <c r="N269" s="102"/>
      <c r="O269" s="102"/>
    </row>
    <row r="270" spans="2:21" s="285" customFormat="1" ht="7.5" customHeight="1" x14ac:dyDescent="0.15">
      <c r="B270"/>
      <c r="C270" s="114"/>
      <c r="D270" s="115"/>
      <c r="E270" s="78"/>
      <c r="F270" s="78"/>
      <c r="G270" s="78"/>
      <c r="H270" s="78"/>
      <c r="I270" s="78"/>
      <c r="J270" s="78"/>
      <c r="K270" s="78"/>
      <c r="L270" s="78"/>
      <c r="M270" s="132"/>
      <c r="N270"/>
      <c r="O270" s="286"/>
    </row>
    <row r="271" spans="2:21" s="285" customFormat="1" ht="17.25" customHeight="1" x14ac:dyDescent="0.15">
      <c r="B271"/>
      <c r="C271" s="374" t="s">
        <v>432</v>
      </c>
      <c r="D271" s="375"/>
      <c r="E271" s="302"/>
      <c r="F271" s="302"/>
      <c r="G271" s="302"/>
      <c r="H271" s="302"/>
      <c r="I271" s="302"/>
      <c r="J271" s="302"/>
      <c r="K271" s="302"/>
      <c r="L271" s="302"/>
      <c r="M271" s="303"/>
      <c r="N271"/>
      <c r="O271" s="286"/>
      <c r="Q271" s="287"/>
      <c r="R271" s="287"/>
      <c r="S271" s="287"/>
      <c r="T271" s="287"/>
      <c r="U271" s="287"/>
    </row>
    <row r="272" spans="2:21" s="285" customFormat="1" ht="7.5" customHeight="1" thickBot="1" x14ac:dyDescent="0.2">
      <c r="B272"/>
      <c r="C272" s="114"/>
      <c r="D272" s="115"/>
      <c r="E272" s="110"/>
      <c r="F272" s="110"/>
      <c r="G272" s="110"/>
      <c r="H272" s="110"/>
      <c r="I272" s="110"/>
      <c r="J272" s="110"/>
      <c r="K272" s="110"/>
      <c r="L272" s="110"/>
      <c r="M272" s="226"/>
      <c r="N272"/>
      <c r="O272" s="286"/>
      <c r="Q272" s="287"/>
      <c r="R272" s="287"/>
      <c r="S272" s="287"/>
      <c r="T272" s="287"/>
      <c r="U272" s="287"/>
    </row>
    <row r="273" spans="2:21" s="285" customFormat="1" ht="17.25" customHeight="1" thickBot="1" x14ac:dyDescent="0.2">
      <c r="B273"/>
      <c r="C273" s="114"/>
      <c r="D273" s="115" t="s">
        <v>427</v>
      </c>
      <c r="E273" s="324" t="s">
        <v>433</v>
      </c>
      <c r="F273" s="325"/>
      <c r="G273" s="325"/>
      <c r="H273" s="325"/>
      <c r="I273" s="325"/>
      <c r="J273" s="325"/>
      <c r="K273" s="326"/>
      <c r="L273" s="73"/>
      <c r="M273" s="132" t="s">
        <v>433</v>
      </c>
      <c r="N273"/>
      <c r="O273" s="286"/>
      <c r="Q273" s="287"/>
      <c r="R273" s="287"/>
      <c r="S273" s="287"/>
      <c r="T273" s="287"/>
      <c r="U273" s="287"/>
    </row>
    <row r="274" spans="2:21" s="285" customFormat="1" ht="7.5" customHeight="1" thickBot="1" x14ac:dyDescent="0.2">
      <c r="B274"/>
      <c r="C274" s="114"/>
      <c r="D274" s="115"/>
      <c r="E274" s="101"/>
      <c r="F274" s="101"/>
      <c r="G274" s="101"/>
      <c r="H274" s="101"/>
      <c r="I274" s="101"/>
      <c r="J274" s="101"/>
      <c r="K274" s="101"/>
      <c r="L274" s="101"/>
      <c r="M274" s="132"/>
      <c r="N274"/>
      <c r="O274" s="286"/>
      <c r="Q274" s="287"/>
      <c r="R274" s="287"/>
      <c r="S274" s="287"/>
      <c r="T274" s="287"/>
      <c r="U274" s="287"/>
    </row>
    <row r="275" spans="2:21" s="285" customFormat="1" ht="17.25" customHeight="1" thickBot="1" x14ac:dyDescent="0.2">
      <c r="B275"/>
      <c r="C275" s="114"/>
      <c r="D275" s="115" t="s">
        <v>434</v>
      </c>
      <c r="E275" s="371">
        <v>6</v>
      </c>
      <c r="F275" s="372"/>
      <c r="G275" s="78" t="s">
        <v>17</v>
      </c>
      <c r="H275" s="78"/>
      <c r="I275" s="78"/>
      <c r="J275" s="78"/>
      <c r="K275" s="78"/>
      <c r="L275" s="78"/>
      <c r="M275" s="132" t="s">
        <v>522</v>
      </c>
      <c r="N275"/>
      <c r="O275" s="286"/>
      <c r="Q275" s="287"/>
      <c r="R275" s="287"/>
      <c r="S275" s="287"/>
      <c r="T275" s="287"/>
      <c r="U275" s="287"/>
    </row>
    <row r="276" spans="2:21" customFormat="1" ht="7.5" customHeight="1" x14ac:dyDescent="0.15">
      <c r="C276" s="290"/>
      <c r="D276" s="291"/>
      <c r="E276" s="288"/>
      <c r="F276" s="288"/>
      <c r="G276" s="291"/>
      <c r="H276" s="291"/>
      <c r="I276" s="291"/>
      <c r="J276" s="291"/>
      <c r="K276" s="291"/>
      <c r="L276" s="291"/>
      <c r="M276" s="292"/>
    </row>
    <row r="277" spans="2:21" x14ac:dyDescent="0.15">
      <c r="C277" s="317" t="s">
        <v>235</v>
      </c>
      <c r="D277" s="318"/>
      <c r="E277" s="166"/>
      <c r="F277" s="166"/>
      <c r="G277" s="166"/>
      <c r="H277" s="166"/>
      <c r="I277" s="166"/>
      <c r="J277" s="166"/>
      <c r="K277" s="166"/>
      <c r="L277" s="166"/>
      <c r="M277" s="100"/>
    </row>
    <row r="278" spans="2:21" ht="6.75" customHeight="1" x14ac:dyDescent="0.15">
      <c r="C278" s="57"/>
      <c r="D278" s="58"/>
      <c r="E278" s="58"/>
      <c r="F278" s="58"/>
      <c r="G278" s="58"/>
      <c r="H278" s="58"/>
      <c r="I278" s="58"/>
      <c r="J278" s="58"/>
      <c r="K278" s="58"/>
      <c r="L278" s="58"/>
      <c r="M278" s="59"/>
    </row>
    <row r="279" spans="2:21" x14ac:dyDescent="0.15">
      <c r="C279" s="337" t="s">
        <v>103</v>
      </c>
      <c r="D279" s="338"/>
      <c r="E279" s="111"/>
      <c r="F279" s="111"/>
      <c r="G279" s="111"/>
      <c r="H279" s="111"/>
      <c r="I279" s="111"/>
      <c r="J279" s="111"/>
      <c r="K279" s="111"/>
      <c r="L279" s="111"/>
      <c r="M279" s="83"/>
    </row>
    <row r="280" spans="2:21" ht="7.5" customHeight="1" thickBot="1" x14ac:dyDescent="0.2">
      <c r="C280" s="71"/>
      <c r="D280" s="165"/>
      <c r="E280" s="110"/>
      <c r="F280" s="110"/>
      <c r="G280" s="110"/>
      <c r="H280" s="110"/>
      <c r="I280" s="110"/>
      <c r="J280" s="110"/>
      <c r="K280" s="110"/>
      <c r="L280" s="110"/>
      <c r="M280" s="81"/>
    </row>
    <row r="281" spans="2:21" ht="17.25" thickBot="1" x14ac:dyDescent="0.2">
      <c r="C281" s="71"/>
      <c r="D281" s="165" t="s">
        <v>228</v>
      </c>
      <c r="E281" s="371">
        <v>4</v>
      </c>
      <c r="F281" s="372"/>
      <c r="G281" s="78" t="s">
        <v>17</v>
      </c>
      <c r="H281" s="78"/>
      <c r="I281" s="78"/>
      <c r="J281" s="78"/>
      <c r="K281" s="78"/>
      <c r="L281" s="78"/>
      <c r="M281" s="74" t="s">
        <v>95</v>
      </c>
    </row>
    <row r="282" spans="2:21" ht="6.75" customHeight="1" x14ac:dyDescent="0.15">
      <c r="C282" s="71"/>
      <c r="D282" s="165"/>
      <c r="E282" s="78"/>
      <c r="F282" s="78"/>
      <c r="G282" s="78"/>
      <c r="H282" s="78"/>
      <c r="I282" s="78"/>
      <c r="J282" s="78"/>
      <c r="K282" s="78"/>
      <c r="L282" s="78"/>
      <c r="M282" s="74"/>
    </row>
    <row r="283" spans="2:21" x14ac:dyDescent="0.15">
      <c r="C283" s="337" t="s">
        <v>104</v>
      </c>
      <c r="D283" s="338"/>
      <c r="E283" s="111"/>
      <c r="F283" s="111"/>
      <c r="G283" s="111"/>
      <c r="H283" s="111"/>
      <c r="I283" s="111"/>
      <c r="J283" s="111"/>
      <c r="K283" s="111"/>
      <c r="L283" s="111"/>
      <c r="M283" s="83"/>
    </row>
    <row r="284" spans="2:21" ht="7.5" customHeight="1" thickBot="1" x14ac:dyDescent="0.2">
      <c r="C284" s="71"/>
      <c r="D284" s="165"/>
      <c r="E284" s="101"/>
      <c r="F284" s="101"/>
      <c r="G284" s="101"/>
      <c r="H284" s="101"/>
      <c r="I284" s="101"/>
      <c r="J284" s="101"/>
      <c r="K284" s="101"/>
      <c r="L284" s="101"/>
      <c r="M284" s="81"/>
    </row>
    <row r="285" spans="2:21" ht="17.25" thickBot="1" x14ac:dyDescent="0.2">
      <c r="C285" s="71"/>
      <c r="D285" s="165" t="s">
        <v>230</v>
      </c>
      <c r="E285" s="371">
        <v>5</v>
      </c>
      <c r="F285" s="372"/>
      <c r="G285" s="78" t="s">
        <v>17</v>
      </c>
      <c r="H285" s="78"/>
      <c r="I285" s="78"/>
      <c r="J285" s="78"/>
      <c r="K285" s="78"/>
      <c r="L285" s="78"/>
      <c r="M285" s="74" t="s">
        <v>96</v>
      </c>
    </row>
    <row r="286" spans="2:21" ht="7.5" customHeight="1" thickBot="1" x14ac:dyDescent="0.2">
      <c r="C286" s="71"/>
      <c r="D286" s="165"/>
      <c r="E286" s="78"/>
      <c r="F286" s="78"/>
      <c r="G286" s="78"/>
      <c r="H286" s="78"/>
      <c r="I286" s="78"/>
      <c r="J286" s="78"/>
      <c r="K286" s="78"/>
      <c r="L286" s="78"/>
      <c r="M286" s="74"/>
    </row>
    <row r="287" spans="2:21" ht="17.25" thickBot="1" x14ac:dyDescent="0.2">
      <c r="C287" s="71"/>
      <c r="D287" s="165" t="s">
        <v>229</v>
      </c>
      <c r="E287" s="324" t="s">
        <v>225</v>
      </c>
      <c r="F287" s="325"/>
      <c r="G287" s="325"/>
      <c r="H287" s="325"/>
      <c r="I287" s="325"/>
      <c r="J287" s="325"/>
      <c r="K287" s="326"/>
      <c r="L287" s="73"/>
      <c r="M287" s="74" t="s">
        <v>518</v>
      </c>
    </row>
    <row r="288" spans="2:21" ht="6.75" customHeight="1" x14ac:dyDescent="0.15">
      <c r="C288" s="94"/>
      <c r="D288" s="95"/>
      <c r="E288" s="95"/>
      <c r="F288" s="95"/>
      <c r="G288" s="95"/>
      <c r="H288" s="95"/>
      <c r="I288" s="95"/>
      <c r="J288" s="95"/>
      <c r="K288" s="95"/>
      <c r="L288" s="95"/>
      <c r="M288" s="98"/>
    </row>
  </sheetData>
  <sheetProtection selectLockedCells="1"/>
  <mergeCells count="157">
    <mergeCell ref="M141:M147"/>
    <mergeCell ref="M135:M139"/>
    <mergeCell ref="C84:D84"/>
    <mergeCell ref="E86:K86"/>
    <mergeCell ref="E90:F90"/>
    <mergeCell ref="E72:K72"/>
    <mergeCell ref="E60:K60"/>
    <mergeCell ref="E62:K63"/>
    <mergeCell ref="Q102:U106"/>
    <mergeCell ref="E104:F104"/>
    <mergeCell ref="E106:F106"/>
    <mergeCell ref="H106:J106"/>
    <mergeCell ref="E108:H108"/>
    <mergeCell ref="C130:M132"/>
    <mergeCell ref="C112:D112"/>
    <mergeCell ref="E116:K116"/>
    <mergeCell ref="E118:F118"/>
    <mergeCell ref="E120:F120"/>
    <mergeCell ref="H120:J120"/>
    <mergeCell ref="E122:H122"/>
    <mergeCell ref="E110:H110"/>
    <mergeCell ref="E124:H124"/>
    <mergeCell ref="F237:K237"/>
    <mergeCell ref="F238:K238"/>
    <mergeCell ref="F240:K240"/>
    <mergeCell ref="F242:K242"/>
    <mergeCell ref="F24:G24"/>
    <mergeCell ref="H24:I24"/>
    <mergeCell ref="E94:H94"/>
    <mergeCell ref="E232:K233"/>
    <mergeCell ref="I228:J228"/>
    <mergeCell ref="I230:J230"/>
    <mergeCell ref="E207:K208"/>
    <mergeCell ref="E194:K195"/>
    <mergeCell ref="E169:K170"/>
    <mergeCell ref="I167:J167"/>
    <mergeCell ref="I199:J199"/>
    <mergeCell ref="E92:F92"/>
    <mergeCell ref="H92:J92"/>
    <mergeCell ref="E88:K88"/>
    <mergeCell ref="E114:K114"/>
    <mergeCell ref="C133:L133"/>
    <mergeCell ref="I220:J220"/>
    <mergeCell ref="I218:J218"/>
    <mergeCell ref="C235:D235"/>
    <mergeCell ref="I226:J226"/>
    <mergeCell ref="E222:K222"/>
    <mergeCell ref="E287:K287"/>
    <mergeCell ref="Q18:U22"/>
    <mergeCell ref="E52:K52"/>
    <mergeCell ref="Q46:U48"/>
    <mergeCell ref="Q28:U34"/>
    <mergeCell ref="I32:K32"/>
    <mergeCell ref="E80:K80"/>
    <mergeCell ref="I216:J216"/>
    <mergeCell ref="I163:J163"/>
    <mergeCell ref="Q157:U167"/>
    <mergeCell ref="I161:J161"/>
    <mergeCell ref="I214:J214"/>
    <mergeCell ref="I186:J186"/>
    <mergeCell ref="I188:J188"/>
    <mergeCell ref="I190:J190"/>
    <mergeCell ref="I192:J192"/>
    <mergeCell ref="Q88:U92"/>
    <mergeCell ref="Q133:U149"/>
    <mergeCell ref="C149:M149"/>
    <mergeCell ref="E263:K263"/>
    <mergeCell ref="C54:D54"/>
    <mergeCell ref="C283:D283"/>
    <mergeCell ref="C261:D261"/>
    <mergeCell ref="C255:D255"/>
    <mergeCell ref="C246:D246"/>
    <mergeCell ref="E285:F285"/>
    <mergeCell ref="C277:D277"/>
    <mergeCell ref="F244:K244"/>
    <mergeCell ref="C279:D279"/>
    <mergeCell ref="E281:F281"/>
    <mergeCell ref="E252:F252"/>
    <mergeCell ref="C271:D271"/>
    <mergeCell ref="E273:K273"/>
    <mergeCell ref="E275:F275"/>
    <mergeCell ref="E257:K257"/>
    <mergeCell ref="E259:F259"/>
    <mergeCell ref="E265:F265"/>
    <mergeCell ref="E267:K268"/>
    <mergeCell ref="I34:J34"/>
    <mergeCell ref="C210:D210"/>
    <mergeCell ref="H143:K143"/>
    <mergeCell ref="H145:K145"/>
    <mergeCell ref="H147:K147"/>
    <mergeCell ref="C151:D151"/>
    <mergeCell ref="C82:D82"/>
    <mergeCell ref="C172:D172"/>
    <mergeCell ref="C197:D197"/>
    <mergeCell ref="C126:D126"/>
    <mergeCell ref="H141:K141"/>
    <mergeCell ref="E143:F143"/>
    <mergeCell ref="I178:J178"/>
    <mergeCell ref="I180:J180"/>
    <mergeCell ref="I182:J182"/>
    <mergeCell ref="I184:J184"/>
    <mergeCell ref="I165:J165"/>
    <mergeCell ref="I201:J201"/>
    <mergeCell ref="I203:J203"/>
    <mergeCell ref="E135:L137"/>
    <mergeCell ref="E139:F139"/>
    <mergeCell ref="H139:K139"/>
    <mergeCell ref="E141:F141"/>
    <mergeCell ref="E58:K58"/>
    <mergeCell ref="I159:J159"/>
    <mergeCell ref="C6:M6"/>
    <mergeCell ref="E50:K50"/>
    <mergeCell ref="C22:D22"/>
    <mergeCell ref="I28:J28"/>
    <mergeCell ref="E28:F28"/>
    <mergeCell ref="G28:H28"/>
    <mergeCell ref="E30:F30"/>
    <mergeCell ref="G30:H30"/>
    <mergeCell ref="I30:J30"/>
    <mergeCell ref="E34:F34"/>
    <mergeCell ref="E46:K46"/>
    <mergeCell ref="E9:K9"/>
    <mergeCell ref="C9:D9"/>
    <mergeCell ref="C42:D42"/>
    <mergeCell ref="C10:D10"/>
    <mergeCell ref="E14:K14"/>
    <mergeCell ref="E16:K16"/>
    <mergeCell ref="E18:K18"/>
    <mergeCell ref="E40:G40"/>
    <mergeCell ref="J40:K40"/>
    <mergeCell ref="E20:K20"/>
    <mergeCell ref="E44:K44"/>
    <mergeCell ref="G34:H34"/>
    <mergeCell ref="M267:M268"/>
    <mergeCell ref="C36:D36"/>
    <mergeCell ref="C38:D38"/>
    <mergeCell ref="Q115:U121"/>
    <mergeCell ref="C248:D248"/>
    <mergeCell ref="E250:K250"/>
    <mergeCell ref="I205:J205"/>
    <mergeCell ref="I212:J212"/>
    <mergeCell ref="C98:D98"/>
    <mergeCell ref="E100:K100"/>
    <mergeCell ref="E102:K102"/>
    <mergeCell ref="E96:H96"/>
    <mergeCell ref="E67:K67"/>
    <mergeCell ref="E69:K69"/>
    <mergeCell ref="E76:K76"/>
    <mergeCell ref="E78:K78"/>
    <mergeCell ref="E71:K71"/>
    <mergeCell ref="C56:D56"/>
    <mergeCell ref="C65:D65"/>
    <mergeCell ref="C74:D74"/>
    <mergeCell ref="C224:D224"/>
    <mergeCell ref="I153:J153"/>
    <mergeCell ref="I155:J155"/>
    <mergeCell ref="I157:J157"/>
  </mergeCells>
  <phoneticPr fontId="1"/>
  <dataValidations count="16">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48">
      <formula1>"○,-"</formula1>
    </dataValidation>
    <dataValidation type="list" allowBlank="1" showInputMessage="1" showErrorMessage="1" sqref="E92:F92 E106:F106 E120:F120">
      <formula1>"徒歩,車両"</formula1>
    </dataValidation>
    <dataValidation type="list" allowBlank="1" showInputMessage="1" showErrorMessage="1" sqref="E259:F259 E265:F265 E281:F281 E285:F285 E252:F252 E275:F275">
      <formula1>"１,２,３,４,５,６,７,８,９,１０,１１,１２"</formula1>
    </dataValidation>
    <dataValidation type="list" allowBlank="1" showInputMessage="1" sqref="L267:L268 L287">
      <formula1>"防災情報及び避難誘導,防災情報,避難誘導"</formula1>
    </dataValidation>
    <dataValidation type="list" allowBlank="1" showInputMessage="1" sqref="E257:L257 E263:L263 L250 L273">
      <formula1>"新規採用の従業員,全従業員"</formula1>
    </dataValidation>
    <dataValidation type="list" allowBlank="1" showInputMessage="1" sqref="E44:L44">
      <formula1>"ファックス,メール,電話"</formula1>
    </dataValidation>
    <dataValidation type="list" allowBlank="1" showInputMessage="1" showErrorMessage="1" sqref="I32:L32">
      <formula1>"平日と同じ,平日と異なる"</formula1>
    </dataValidation>
    <dataValidation operator="greaterThanOrEqual" allowBlank="1" showInputMessage="1" showErrorMessage="1" sqref="I153 I155 I157 I159 I161 I165 I167 I190 I192 I178 I180 I182 I184 I186 I188 I199 I201 I203 I205 I212 I163 I218 I220 I226 I228 I230 I214 I216"/>
    <dataValidation type="list" allowBlank="1" showInputMessage="1" showErrorMessage="1" sqref="E153 E155 E157 E159 E161 E165 E167 E174 E178 E180 E182 E184 E186 E188 E190 E192 E176 E228 E203 E205 E199 E218 E220 E201 E212 E230 E163 E226 E214 E216">
      <formula1>"有,無"</formula1>
    </dataValidation>
    <dataValidation allowBlank="1" showInputMessage="1" sqref="E273:K273 E287:K287 E250:K250 E267"/>
    <dataValidation type="list" allowBlank="1" showInputMessage="1" showErrorMessage="1" sqref="J24">
      <formula1>"　,長期,短期"</formula1>
    </dataValidation>
    <dataValidation type="list" allowBlank="1" showInputMessage="1" showErrorMessage="1" sqref="F24">
      <formula1>$O$7:$O$10</formula1>
    </dataValidation>
    <dataValidation type="list" allowBlank="1" showInputMessage="1" showErrorMessage="1" sqref="J40:K40">
      <formula1>$O$40:$O$42</formula1>
    </dataValidation>
  </dataValidations>
  <pageMargins left="0.70866141732283461" right="0.70866141732283461" top="0.74803149606299213" bottom="0.74803149606299213" header="0.31496062992125984" footer="0.31496062992125984"/>
  <pageSetup paperSize="9" scale="54" orientation="portrait" r:id="rId1"/>
  <rowBreaks count="2" manualBreakCount="2">
    <brk id="81" max="16383" man="1"/>
    <brk id="196" min="1" max="1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view="pageBreakPreview" topLeftCell="A10" zoomScaleNormal="100" zoomScaleSheetLayoutView="100" workbookViewId="0">
      <selection activeCell="P16" sqref="P16"/>
    </sheetView>
  </sheetViews>
  <sheetFormatPr defaultColWidth="3.125" defaultRowHeight="13.5" x14ac:dyDescent="0.15"/>
  <cols>
    <col min="1" max="3" width="3.125" style="180"/>
    <col min="4" max="4" width="14.375" style="180" customWidth="1"/>
    <col min="5" max="5" width="5.875" style="180" customWidth="1"/>
    <col min="6" max="6" width="12" style="180" customWidth="1"/>
    <col min="7" max="7" width="10.625" style="180" customWidth="1"/>
    <col min="8" max="8" width="7.5" style="180" customWidth="1"/>
    <col min="9" max="9" width="28.875" style="180" customWidth="1"/>
    <col min="10" max="10" width="2.625" style="180" customWidth="1"/>
    <col min="11" max="18" width="3.125" style="200"/>
    <col min="19" max="16384" width="3.125" style="180"/>
  </cols>
  <sheetData>
    <row r="2" spans="2:18" x14ac:dyDescent="0.15">
      <c r="B2" s="188"/>
      <c r="C2" s="189"/>
      <c r="D2" s="189"/>
      <c r="E2" s="189"/>
      <c r="F2" s="189"/>
      <c r="G2" s="189"/>
      <c r="H2" s="189"/>
      <c r="I2" s="189"/>
      <c r="J2" s="190"/>
    </row>
    <row r="3" spans="2:18" s="187" customFormat="1" ht="41.25" customHeight="1" x14ac:dyDescent="0.15">
      <c r="B3" s="191"/>
      <c r="C3" s="192"/>
      <c r="D3" s="192"/>
      <c r="E3" s="192"/>
      <c r="F3" s="192"/>
      <c r="H3" s="192"/>
      <c r="I3" s="193">
        <f ca="1">TODAY()</f>
        <v>44939</v>
      </c>
      <c r="J3" s="194"/>
      <c r="K3" s="192"/>
      <c r="L3" s="192" t="str">
        <f>入力シート!$E$18</f>
        <v>新温泉町</v>
      </c>
      <c r="M3" s="192"/>
      <c r="N3" s="192"/>
      <c r="O3" s="192"/>
      <c r="P3" s="192"/>
      <c r="Q3" s="192"/>
      <c r="R3" s="192"/>
    </row>
    <row r="4" spans="2:18" s="187" customFormat="1" ht="27" customHeight="1" x14ac:dyDescent="0.15">
      <c r="B4" s="191"/>
      <c r="C4" s="192" t="s">
        <v>280</v>
      </c>
      <c r="D4" s="192"/>
      <c r="E4" s="192"/>
      <c r="F4" s="192"/>
      <c r="G4" s="192"/>
      <c r="H4" s="192"/>
      <c r="I4" s="192"/>
      <c r="J4" s="194"/>
      <c r="K4" s="192"/>
      <c r="L4" s="192"/>
      <c r="M4" s="192"/>
      <c r="N4" s="192"/>
      <c r="O4" s="192"/>
      <c r="P4" s="192"/>
      <c r="Q4" s="192"/>
      <c r="R4" s="192"/>
    </row>
    <row r="5" spans="2:18" s="187" customFormat="1" ht="27" customHeight="1" x14ac:dyDescent="0.15">
      <c r="B5" s="191"/>
      <c r="C5" s="758" t="str">
        <f>CONCATENATE(L3,"長")</f>
        <v>新温泉町長</v>
      </c>
      <c r="D5" s="758"/>
      <c r="E5" s="192"/>
      <c r="F5" s="192"/>
      <c r="G5" s="192"/>
      <c r="H5" s="192"/>
      <c r="I5" s="192"/>
      <c r="J5" s="194"/>
      <c r="K5" s="192"/>
      <c r="L5" s="192"/>
      <c r="M5" s="192"/>
      <c r="N5" s="192"/>
      <c r="O5" s="192"/>
      <c r="P5" s="192"/>
      <c r="Q5" s="192"/>
      <c r="R5" s="192"/>
    </row>
    <row r="6" spans="2:18" s="187" customFormat="1" ht="15" customHeight="1" x14ac:dyDescent="0.15">
      <c r="B6" s="191"/>
      <c r="C6" s="192"/>
      <c r="D6" s="192"/>
      <c r="E6" s="192"/>
      <c r="F6" s="192"/>
      <c r="H6" s="192"/>
      <c r="J6" s="194"/>
      <c r="K6" s="192"/>
      <c r="L6" s="192"/>
      <c r="M6" s="192"/>
      <c r="N6" s="192"/>
      <c r="O6" s="192"/>
      <c r="P6" s="192"/>
      <c r="Q6" s="192"/>
      <c r="R6" s="192"/>
    </row>
    <row r="7" spans="2:18" s="187" customFormat="1" ht="27" customHeight="1" x14ac:dyDescent="0.15">
      <c r="B7" s="191"/>
      <c r="C7" s="192"/>
      <c r="D7" s="192"/>
      <c r="E7" s="192"/>
      <c r="F7" s="192"/>
      <c r="G7" s="192"/>
      <c r="H7" s="192"/>
      <c r="I7" s="195" t="s">
        <v>281</v>
      </c>
      <c r="J7" s="194"/>
      <c r="K7" s="192"/>
      <c r="L7" s="192"/>
      <c r="M7" s="192"/>
      <c r="N7" s="192"/>
      <c r="O7" s="192"/>
      <c r="P7" s="192"/>
      <c r="Q7" s="192"/>
      <c r="R7" s="192"/>
    </row>
    <row r="8" spans="2:18" s="187" customFormat="1" ht="41.25" customHeight="1" x14ac:dyDescent="0.15">
      <c r="B8" s="191"/>
      <c r="C8" s="192"/>
      <c r="D8" s="192"/>
      <c r="E8" s="192"/>
      <c r="F8" s="192"/>
      <c r="G8" s="199" t="s">
        <v>289</v>
      </c>
      <c r="H8" s="761"/>
      <c r="I8" s="761"/>
      <c r="J8" s="194"/>
      <c r="K8" s="192"/>
      <c r="L8" s="192"/>
      <c r="M8" s="192"/>
      <c r="N8" s="192"/>
      <c r="O8" s="192"/>
      <c r="P8" s="192"/>
      <c r="Q8" s="192"/>
      <c r="R8" s="192"/>
    </row>
    <row r="9" spans="2:18" s="187" customFormat="1" ht="41.25" customHeight="1" x14ac:dyDescent="0.15">
      <c r="B9" s="191"/>
      <c r="C9" s="192"/>
      <c r="D9" s="192"/>
      <c r="E9" s="192"/>
      <c r="F9" s="192"/>
      <c r="G9" s="199" t="s">
        <v>292</v>
      </c>
      <c r="H9" s="761" t="s">
        <v>293</v>
      </c>
      <c r="I9" s="761"/>
      <c r="J9" s="194"/>
      <c r="K9" s="192"/>
      <c r="L9" s="192"/>
      <c r="M9" s="192"/>
      <c r="N9" s="192"/>
      <c r="O9" s="192"/>
      <c r="Q9" s="192"/>
      <c r="R9" s="192"/>
    </row>
    <row r="10" spans="2:18" s="187" customFormat="1" ht="37.5" customHeight="1" x14ac:dyDescent="0.15">
      <c r="B10" s="191"/>
      <c r="C10" s="192"/>
      <c r="D10" s="192"/>
      <c r="E10" s="192"/>
      <c r="F10" s="192"/>
      <c r="G10" s="199" t="s">
        <v>290</v>
      </c>
      <c r="H10" s="192"/>
      <c r="I10" s="195"/>
      <c r="J10" s="194"/>
      <c r="K10" s="192"/>
      <c r="L10" s="192"/>
      <c r="M10" s="192"/>
      <c r="N10" s="192"/>
      <c r="O10" s="192"/>
      <c r="P10" s="192"/>
      <c r="Q10" s="192"/>
      <c r="R10" s="192"/>
    </row>
    <row r="11" spans="2:18" s="187" customFormat="1" ht="37.5" customHeight="1" x14ac:dyDescent="0.15">
      <c r="B11" s="191"/>
      <c r="C11" s="192"/>
      <c r="D11" s="192"/>
      <c r="E11" s="192"/>
      <c r="F11" s="192"/>
      <c r="G11" s="199" t="s">
        <v>291</v>
      </c>
      <c r="H11" s="192"/>
      <c r="I11" s="195"/>
      <c r="J11" s="194"/>
      <c r="K11" s="192"/>
      <c r="L11" s="192"/>
      <c r="M11" s="192"/>
      <c r="N11" s="192"/>
      <c r="O11" s="192"/>
      <c r="P11" s="192"/>
      <c r="Q11" s="192"/>
      <c r="R11" s="192"/>
    </row>
    <row r="12" spans="2:18" s="187" customFormat="1" ht="33.75" customHeight="1" x14ac:dyDescent="0.15">
      <c r="B12" s="191"/>
      <c r="C12" s="192"/>
      <c r="D12" s="192"/>
      <c r="E12" s="192"/>
      <c r="F12" s="192"/>
      <c r="G12" s="192"/>
      <c r="H12" s="192"/>
      <c r="I12" s="192"/>
      <c r="J12" s="194"/>
      <c r="K12" s="192"/>
      <c r="L12" s="192"/>
      <c r="M12" s="192"/>
      <c r="N12" s="192"/>
      <c r="O12" s="192"/>
      <c r="P12" s="192"/>
      <c r="Q12" s="192"/>
      <c r="R12" s="192"/>
    </row>
    <row r="13" spans="2:18" s="187" customFormat="1" ht="27" customHeight="1" x14ac:dyDescent="0.15">
      <c r="B13" s="191"/>
      <c r="C13" s="192"/>
      <c r="D13" s="192" t="s">
        <v>286</v>
      </c>
      <c r="E13" s="192" t="s">
        <v>285</v>
      </c>
      <c r="F13" s="192"/>
      <c r="G13" s="192"/>
      <c r="H13" s="192"/>
      <c r="I13" s="192" t="s">
        <v>288</v>
      </c>
      <c r="J13" s="194"/>
      <c r="K13" s="192"/>
      <c r="L13" s="192"/>
      <c r="M13" s="192"/>
      <c r="N13" s="192"/>
      <c r="O13" s="192"/>
      <c r="P13" s="192"/>
      <c r="Q13" s="192"/>
      <c r="R13" s="192"/>
    </row>
    <row r="14" spans="2:18" s="187" customFormat="1" ht="27" customHeight="1" x14ac:dyDescent="0.15">
      <c r="B14" s="191"/>
      <c r="C14" s="192"/>
      <c r="D14" s="192"/>
      <c r="E14" s="192" t="s">
        <v>457</v>
      </c>
      <c r="F14" s="192"/>
      <c r="G14" s="192"/>
      <c r="H14" s="192"/>
      <c r="I14" s="192"/>
      <c r="J14" s="194"/>
      <c r="K14" s="192"/>
      <c r="L14" s="192"/>
      <c r="M14" s="192"/>
      <c r="N14" s="192"/>
      <c r="O14" s="192"/>
      <c r="P14" s="192"/>
      <c r="Q14" s="192"/>
      <c r="R14" s="192"/>
    </row>
    <row r="15" spans="2:18" s="187" customFormat="1" ht="6.75" customHeight="1" x14ac:dyDescent="0.15">
      <c r="B15" s="191"/>
      <c r="C15" s="192"/>
      <c r="D15" s="192"/>
      <c r="E15" s="192"/>
      <c r="F15" s="192"/>
      <c r="G15" s="192"/>
      <c r="H15" s="192"/>
      <c r="I15" s="192"/>
      <c r="J15" s="194"/>
      <c r="K15" s="192"/>
      <c r="L15" s="192"/>
      <c r="M15" s="192"/>
      <c r="N15" s="192"/>
      <c r="O15" s="192"/>
      <c r="P15" s="192"/>
      <c r="Q15" s="192"/>
      <c r="R15" s="192"/>
    </row>
    <row r="16" spans="2:18" s="187" customFormat="1" ht="27" customHeight="1" x14ac:dyDescent="0.15">
      <c r="B16" s="191"/>
      <c r="C16" s="192"/>
      <c r="D16" s="192" t="s">
        <v>287</v>
      </c>
      <c r="E16" s="192"/>
      <c r="F16" s="192"/>
      <c r="G16" s="192"/>
      <c r="H16" s="192"/>
      <c r="I16" s="192"/>
      <c r="J16" s="194"/>
      <c r="K16" s="192"/>
      <c r="L16" s="192"/>
      <c r="M16" s="192"/>
      <c r="N16" s="192"/>
      <c r="O16" s="192"/>
      <c r="P16" s="192"/>
      <c r="Q16" s="192"/>
      <c r="R16" s="192"/>
    </row>
    <row r="17" spans="2:18" s="187" customFormat="1" ht="39.75" customHeight="1" x14ac:dyDescent="0.15">
      <c r="B17" s="191"/>
      <c r="C17" s="192"/>
      <c r="D17" s="192"/>
      <c r="E17" s="192"/>
      <c r="F17" s="192"/>
      <c r="G17" s="192"/>
      <c r="H17" s="192"/>
      <c r="I17" s="192"/>
      <c r="J17" s="194"/>
      <c r="K17" s="192"/>
      <c r="L17" s="192"/>
      <c r="M17" s="192"/>
      <c r="N17" s="192"/>
      <c r="O17" s="192"/>
      <c r="P17" s="192"/>
      <c r="Q17" s="192"/>
      <c r="R17" s="192"/>
    </row>
    <row r="18" spans="2:18" s="187" customFormat="1" ht="49.5" customHeight="1" x14ac:dyDescent="0.15">
      <c r="B18" s="191"/>
      <c r="C18" s="192"/>
      <c r="D18" s="759" t="s">
        <v>282</v>
      </c>
      <c r="E18" s="759"/>
      <c r="F18" s="760"/>
      <c r="G18" s="760"/>
      <c r="H18" s="760"/>
      <c r="I18" s="760"/>
      <c r="J18" s="194"/>
      <c r="K18" s="192"/>
      <c r="L18" s="192"/>
      <c r="M18" s="192"/>
      <c r="N18" s="192"/>
      <c r="O18" s="192"/>
      <c r="P18" s="192"/>
      <c r="Q18" s="192"/>
      <c r="R18" s="192"/>
    </row>
    <row r="19" spans="2:18" s="187" customFormat="1" ht="49.5" customHeight="1" x14ac:dyDescent="0.15">
      <c r="B19" s="191"/>
      <c r="C19" s="192"/>
      <c r="D19" s="759" t="s">
        <v>283</v>
      </c>
      <c r="E19" s="759"/>
      <c r="F19" s="762"/>
      <c r="G19" s="762"/>
      <c r="H19" s="762"/>
      <c r="I19" s="762"/>
      <c r="J19" s="194"/>
      <c r="K19" s="192"/>
      <c r="L19" s="192"/>
      <c r="M19" s="192"/>
      <c r="N19" s="192"/>
      <c r="O19" s="192"/>
      <c r="P19" s="192"/>
      <c r="Q19" s="192"/>
      <c r="R19" s="192"/>
    </row>
    <row r="20" spans="2:18" s="187" customFormat="1" ht="49.5" customHeight="1" x14ac:dyDescent="0.15">
      <c r="B20" s="191"/>
      <c r="C20" s="192"/>
      <c r="D20" s="759" t="s">
        <v>284</v>
      </c>
      <c r="E20" s="759"/>
      <c r="F20" s="760"/>
      <c r="G20" s="760"/>
      <c r="H20" s="760"/>
      <c r="I20" s="760"/>
      <c r="J20" s="194"/>
      <c r="K20" s="192"/>
      <c r="L20" s="192"/>
      <c r="M20" s="192"/>
      <c r="N20" s="192"/>
      <c r="O20" s="192"/>
      <c r="P20" s="192"/>
      <c r="Q20" s="192"/>
      <c r="R20" s="192"/>
    </row>
    <row r="21" spans="2:18" s="187" customFormat="1" ht="45" customHeight="1" x14ac:dyDescent="0.15">
      <c r="B21" s="191"/>
      <c r="C21" s="192"/>
      <c r="D21" s="759" t="s">
        <v>254</v>
      </c>
      <c r="E21" s="759"/>
      <c r="F21" s="201" t="s">
        <v>272</v>
      </c>
      <c r="G21" s="760"/>
      <c r="H21" s="760"/>
      <c r="I21" s="760"/>
      <c r="J21" s="194"/>
      <c r="K21" s="192"/>
      <c r="L21" s="192"/>
      <c r="M21" s="192"/>
      <c r="N21" s="192"/>
      <c r="O21" s="192"/>
      <c r="P21" s="192"/>
      <c r="Q21" s="192"/>
      <c r="R21" s="192"/>
    </row>
    <row r="22" spans="2:18" s="187" customFormat="1" ht="45" customHeight="1" x14ac:dyDescent="0.15">
      <c r="B22" s="191"/>
      <c r="C22" s="192"/>
      <c r="D22" s="759"/>
      <c r="E22" s="759"/>
      <c r="F22" s="201" t="s">
        <v>255</v>
      </c>
      <c r="G22" s="760"/>
      <c r="H22" s="760"/>
      <c r="I22" s="760"/>
      <c r="J22" s="194"/>
      <c r="K22" s="192"/>
      <c r="L22" s="192"/>
      <c r="M22" s="192"/>
      <c r="N22" s="192"/>
      <c r="O22" s="192"/>
      <c r="P22" s="192"/>
      <c r="Q22" s="192"/>
      <c r="R22" s="192"/>
    </row>
    <row r="23" spans="2:18" s="187" customFormat="1" ht="44.25" customHeight="1" x14ac:dyDescent="0.15">
      <c r="B23" s="196"/>
      <c r="C23" s="197"/>
      <c r="D23" s="197"/>
      <c r="E23" s="197"/>
      <c r="F23" s="197"/>
      <c r="G23" s="197"/>
      <c r="H23" s="197"/>
      <c r="I23" s="197"/>
      <c r="J23" s="198"/>
      <c r="K23" s="192"/>
      <c r="L23" s="192"/>
      <c r="M23" s="192"/>
      <c r="N23" s="192"/>
      <c r="O23" s="192"/>
      <c r="P23" s="192"/>
      <c r="Q23" s="192"/>
      <c r="R23" s="192"/>
    </row>
    <row r="24" spans="2:18" s="187" customFormat="1" ht="27" customHeight="1" x14ac:dyDescent="0.15">
      <c r="K24" s="192"/>
      <c r="L24" s="192"/>
      <c r="M24" s="192"/>
      <c r="N24" s="192"/>
      <c r="O24" s="192"/>
      <c r="P24" s="192"/>
      <c r="Q24" s="192"/>
      <c r="R24" s="192"/>
    </row>
    <row r="25" spans="2:18" s="187" customFormat="1" ht="27" customHeight="1" x14ac:dyDescent="0.15">
      <c r="K25" s="192"/>
      <c r="L25" s="192"/>
      <c r="M25" s="192"/>
      <c r="N25" s="192"/>
      <c r="O25" s="192"/>
      <c r="P25" s="192"/>
      <c r="Q25" s="192"/>
      <c r="R25" s="192"/>
    </row>
    <row r="26" spans="2:18" s="187" customFormat="1" ht="27" customHeight="1" x14ac:dyDescent="0.15">
      <c r="K26" s="192"/>
      <c r="L26" s="192"/>
      <c r="M26" s="192"/>
      <c r="N26" s="192"/>
      <c r="O26" s="192"/>
      <c r="P26" s="192"/>
      <c r="Q26" s="192"/>
      <c r="R26" s="192"/>
    </row>
    <row r="27" spans="2:18" s="187" customFormat="1" ht="27" customHeight="1" x14ac:dyDescent="0.15">
      <c r="K27" s="192"/>
      <c r="L27" s="192"/>
      <c r="M27" s="192"/>
      <c r="N27" s="192"/>
      <c r="O27" s="192"/>
      <c r="P27" s="192"/>
      <c r="Q27" s="192"/>
      <c r="R27" s="192"/>
    </row>
  </sheetData>
  <mergeCells count="12">
    <mergeCell ref="G21:I21"/>
    <mergeCell ref="G22:I22"/>
    <mergeCell ref="H8:I8"/>
    <mergeCell ref="H9:I9"/>
    <mergeCell ref="F18:I18"/>
    <mergeCell ref="F19:I19"/>
    <mergeCell ref="F20:I20"/>
    <mergeCell ref="C5:D5"/>
    <mergeCell ref="D18:E18"/>
    <mergeCell ref="D19:E19"/>
    <mergeCell ref="D20:E20"/>
    <mergeCell ref="D21:E22"/>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45"/>
  <sheetViews>
    <sheetView showGridLines="0" tabSelected="1" view="pageBreakPreview" zoomScale="93" zoomScaleNormal="100" zoomScaleSheetLayoutView="93" workbookViewId="0">
      <selection activeCell="B1" sqref="B1"/>
    </sheetView>
  </sheetViews>
  <sheetFormatPr defaultColWidth="14.5" defaultRowHeight="13.5" x14ac:dyDescent="0.15"/>
  <cols>
    <col min="1" max="1" width="4.125" style="11" customWidth="1"/>
    <col min="2" max="2" width="9.5" style="11" customWidth="1"/>
    <col min="3" max="10" width="10.375" style="11" customWidth="1"/>
    <col min="11" max="11" width="6.25" style="11" customWidth="1"/>
    <col min="12" max="12" width="2.5" style="11" customWidth="1"/>
    <col min="13" max="16384" width="14.5" style="11"/>
  </cols>
  <sheetData>
    <row r="1" spans="2:13" ht="17.25" customHeight="1" x14ac:dyDescent="0.15"/>
    <row r="2" spans="2:13" ht="17.25" customHeight="1" x14ac:dyDescent="0.15"/>
    <row r="3" spans="2:13" ht="17.25" customHeight="1" x14ac:dyDescent="0.15"/>
    <row r="4" spans="2:13" ht="17.25" customHeight="1" x14ac:dyDescent="0.15"/>
    <row r="5" spans="2:13" ht="17.25" customHeight="1" x14ac:dyDescent="0.15"/>
    <row r="6" spans="2:13" ht="17.25" customHeight="1" x14ac:dyDescent="0.15"/>
    <row r="7" spans="2:13" ht="17.25" customHeight="1" x14ac:dyDescent="0.15"/>
    <row r="8" spans="2:13" ht="17.25" customHeight="1" x14ac:dyDescent="0.15"/>
    <row r="9" spans="2:13" ht="17.25" customHeight="1" x14ac:dyDescent="0.15"/>
    <row r="10" spans="2:13" ht="17.25" customHeight="1" x14ac:dyDescent="0.15"/>
    <row r="11" spans="2:13" ht="17.25" customHeight="1" x14ac:dyDescent="0.15"/>
    <row r="12" spans="2:13" ht="17.25" customHeight="1" x14ac:dyDescent="0.15"/>
    <row r="13" spans="2:13" ht="17.25" customHeight="1" x14ac:dyDescent="0.15">
      <c r="B13" s="12"/>
    </row>
    <row r="14" spans="2:13" ht="17.25" customHeight="1" x14ac:dyDescent="0.15">
      <c r="B14" s="502" t="s">
        <v>296</v>
      </c>
      <c r="C14" s="502"/>
      <c r="D14" s="502"/>
      <c r="E14" s="502"/>
      <c r="F14" s="502"/>
      <c r="G14" s="502"/>
      <c r="H14" s="502"/>
      <c r="I14" s="502"/>
      <c r="J14" s="502"/>
      <c r="K14" s="502"/>
    </row>
    <row r="15" spans="2:13" ht="17.25" customHeight="1" x14ac:dyDescent="0.15">
      <c r="B15" s="502"/>
      <c r="C15" s="502"/>
      <c r="D15" s="502"/>
      <c r="E15" s="502"/>
      <c r="F15" s="502"/>
      <c r="G15" s="502"/>
      <c r="H15" s="502"/>
      <c r="I15" s="502"/>
      <c r="J15" s="502"/>
      <c r="K15" s="502"/>
    </row>
    <row r="16" spans="2:13" ht="17.25" customHeight="1" x14ac:dyDescent="0.15">
      <c r="B16" s="502"/>
      <c r="C16" s="502"/>
      <c r="D16" s="502"/>
      <c r="E16" s="502"/>
      <c r="F16" s="502"/>
      <c r="G16" s="502"/>
      <c r="H16" s="502"/>
      <c r="I16" s="502"/>
      <c r="J16" s="502"/>
      <c r="K16" s="502"/>
      <c r="L16" s="13"/>
      <c r="M16" s="13"/>
    </row>
    <row r="17" spans="2:13" ht="17.25" customHeight="1" x14ac:dyDescent="0.15">
      <c r="B17" s="502"/>
      <c r="C17" s="502"/>
      <c r="D17" s="502"/>
      <c r="E17" s="502"/>
      <c r="F17" s="502"/>
      <c r="G17" s="502"/>
      <c r="H17" s="502"/>
      <c r="I17" s="502"/>
      <c r="J17" s="502"/>
      <c r="K17" s="502"/>
      <c r="L17" s="13"/>
      <c r="M17" s="13"/>
    </row>
    <row r="18" spans="2:13" ht="17.25" customHeight="1" x14ac:dyDescent="0.15">
      <c r="B18" s="14"/>
      <c r="D18" s="503"/>
      <c r="E18" s="503"/>
      <c r="F18" s="503"/>
      <c r="G18" s="503"/>
      <c r="H18" s="503"/>
      <c r="I18" s="503"/>
    </row>
    <row r="19" spans="2:13" ht="17.25" customHeight="1" x14ac:dyDescent="0.15">
      <c r="B19" s="14"/>
      <c r="D19" s="503"/>
      <c r="E19" s="503"/>
      <c r="F19" s="503"/>
      <c r="G19" s="503"/>
      <c r="H19" s="503"/>
      <c r="I19" s="503"/>
    </row>
    <row r="20" spans="2:13" ht="17.25" customHeight="1" x14ac:dyDescent="0.15">
      <c r="B20" s="14"/>
    </row>
    <row r="21" spans="2:13" ht="17.25" customHeight="1" x14ac:dyDescent="0.15">
      <c r="B21" s="14"/>
    </row>
    <row r="22" spans="2:13" ht="17.25" customHeight="1" x14ac:dyDescent="0.15">
      <c r="B22" s="14"/>
    </row>
    <row r="23" spans="2:13" ht="17.25" customHeight="1" x14ac:dyDescent="0.15">
      <c r="B23" s="14"/>
    </row>
    <row r="24" spans="2:13" ht="17.25" customHeight="1" x14ac:dyDescent="0.15">
      <c r="B24" s="14"/>
    </row>
    <row r="25" spans="2:13" ht="17.25" customHeight="1" x14ac:dyDescent="0.15">
      <c r="B25" s="14"/>
    </row>
    <row r="26" spans="2:13" ht="17.25" customHeight="1" x14ac:dyDescent="0.15">
      <c r="B26" s="14"/>
    </row>
    <row r="27" spans="2:13" ht="17.25" customHeight="1" x14ac:dyDescent="0.15">
      <c r="B27" s="14"/>
    </row>
    <row r="28" spans="2:13" ht="17.25" customHeight="1" x14ac:dyDescent="0.15">
      <c r="B28" s="14"/>
    </row>
    <row r="29" spans="2:13" ht="17.25" customHeight="1" x14ac:dyDescent="0.15">
      <c r="L29" s="15"/>
      <c r="M29" s="15"/>
    </row>
    <row r="30" spans="2:13" ht="17.25" customHeight="1" x14ac:dyDescent="0.15">
      <c r="L30" s="15"/>
      <c r="M30" s="15"/>
    </row>
    <row r="31" spans="2:13" ht="17.25" customHeight="1" x14ac:dyDescent="0.15">
      <c r="B31" s="504" t="str">
        <f>入力シート!E14</f>
        <v>○○○○</v>
      </c>
      <c r="C31" s="504"/>
      <c r="D31" s="504"/>
      <c r="E31" s="504"/>
      <c r="F31" s="504"/>
      <c r="G31" s="504"/>
      <c r="H31" s="504"/>
      <c r="I31" s="504"/>
      <c r="J31" s="504"/>
      <c r="K31" s="504"/>
      <c r="L31" s="16"/>
      <c r="M31" s="16"/>
    </row>
    <row r="32" spans="2:13" ht="17.25" customHeight="1" x14ac:dyDescent="0.15">
      <c r="B32" s="504"/>
      <c r="C32" s="504"/>
      <c r="D32" s="504"/>
      <c r="E32" s="504"/>
      <c r="F32" s="504"/>
      <c r="G32" s="504"/>
      <c r="H32" s="504"/>
      <c r="I32" s="504"/>
      <c r="J32" s="504"/>
      <c r="K32" s="504"/>
      <c r="L32" s="16"/>
      <c r="M32" s="16"/>
    </row>
    <row r="33" spans="2:11" ht="17.25" customHeight="1" x14ac:dyDescent="0.15">
      <c r="B33" s="504"/>
      <c r="C33" s="504"/>
      <c r="D33" s="504"/>
      <c r="E33" s="504"/>
      <c r="F33" s="504"/>
      <c r="G33" s="504"/>
      <c r="H33" s="504"/>
      <c r="I33" s="504"/>
      <c r="J33" s="504"/>
      <c r="K33" s="504"/>
    </row>
    <row r="34" spans="2:11" ht="17.25" customHeight="1" x14ac:dyDescent="0.15">
      <c r="B34" s="504"/>
      <c r="C34" s="504"/>
      <c r="D34" s="504"/>
      <c r="E34" s="504"/>
      <c r="F34" s="504"/>
      <c r="G34" s="504"/>
      <c r="H34" s="504"/>
      <c r="I34" s="504"/>
      <c r="J34" s="504"/>
      <c r="K34" s="504"/>
    </row>
    <row r="35" spans="2:11" ht="17.25" customHeight="1" x14ac:dyDescent="0.15"/>
    <row r="36" spans="2:11" ht="17.25" customHeight="1" x14ac:dyDescent="0.15"/>
    <row r="37" spans="2:11" ht="17.25" customHeight="1" x14ac:dyDescent="0.15">
      <c r="B37" s="506" t="str">
        <f>入力シート!E12&amp;"年 "&amp;入力シート!G12&amp;"月　作成"</f>
        <v>2023年 1月　作成</v>
      </c>
      <c r="C37" s="506"/>
      <c r="D37" s="506"/>
      <c r="E37" s="506"/>
      <c r="F37" s="506"/>
      <c r="G37" s="506"/>
      <c r="H37" s="506"/>
      <c r="I37" s="506"/>
      <c r="J37" s="506"/>
      <c r="K37" s="506"/>
    </row>
    <row r="38" spans="2:11" ht="17.25" customHeight="1" x14ac:dyDescent="0.15">
      <c r="B38" s="506"/>
      <c r="C38" s="506"/>
      <c r="D38" s="506"/>
      <c r="E38" s="506"/>
      <c r="F38" s="506"/>
      <c r="G38" s="506"/>
      <c r="H38" s="506"/>
      <c r="I38" s="506"/>
      <c r="J38" s="506"/>
      <c r="K38" s="506"/>
    </row>
    <row r="39" spans="2:11" ht="17.25" customHeight="1" x14ac:dyDescent="0.15"/>
    <row r="40" spans="2:11" ht="17.25" customHeight="1" x14ac:dyDescent="0.15"/>
    <row r="41" spans="2:11" ht="17.25" customHeight="1" x14ac:dyDescent="0.15"/>
    <row r="42" spans="2:11" ht="17.25" customHeight="1" x14ac:dyDescent="0.15">
      <c r="B42" s="14"/>
    </row>
    <row r="43" spans="2:11" ht="17.25" customHeight="1" x14ac:dyDescent="0.15">
      <c r="B43" s="14"/>
    </row>
    <row r="44" spans="2:11" ht="17.25" customHeight="1" x14ac:dyDescent="0.15">
      <c r="B44" s="14"/>
    </row>
    <row r="45" spans="2:11" ht="17.25" customHeight="1" x14ac:dyDescent="0.15">
      <c r="B45" s="14"/>
    </row>
    <row r="46" spans="2:11" ht="17.25" customHeight="1" x14ac:dyDescent="0.15">
      <c r="B46" s="14"/>
    </row>
    <row r="47" spans="2:11" ht="17.25" customHeight="1" x14ac:dyDescent="0.15">
      <c r="B47" s="14"/>
    </row>
    <row r="48" spans="2:11" ht="17.25" customHeight="1" x14ac:dyDescent="0.15">
      <c r="B48" s="14"/>
    </row>
    <row r="49" spans="2:11" ht="17.25" customHeight="1" x14ac:dyDescent="0.15">
      <c r="B49" s="14"/>
    </row>
    <row r="50" spans="2:11" ht="17.25" customHeight="1" x14ac:dyDescent="0.15">
      <c r="B50" s="14"/>
    </row>
    <row r="51" spans="2:11" ht="17.25" customHeight="1" x14ac:dyDescent="0.15">
      <c r="B51" s="14"/>
    </row>
    <row r="52" spans="2:11" ht="17.25" customHeight="1" x14ac:dyDescent="0.15">
      <c r="B52" s="14"/>
    </row>
    <row r="53" spans="2:11" ht="32.25" customHeight="1" x14ac:dyDescent="0.15">
      <c r="B53" s="14"/>
      <c r="C53" s="505" t="s">
        <v>159</v>
      </c>
      <c r="D53" s="505"/>
      <c r="E53" s="505"/>
      <c r="F53" s="505"/>
      <c r="G53" s="505"/>
      <c r="H53" s="505"/>
      <c r="I53" s="505"/>
      <c r="J53" s="505"/>
    </row>
    <row r="54" spans="2:11" ht="17.25" customHeight="1" x14ac:dyDescent="0.15">
      <c r="B54" s="14"/>
    </row>
    <row r="55" spans="2:11" ht="15" customHeight="1" x14ac:dyDescent="0.15">
      <c r="B55" s="14"/>
    </row>
    <row r="56" spans="2:11" ht="30" customHeight="1" x14ac:dyDescent="0.15">
      <c r="B56" s="141" t="s">
        <v>133</v>
      </c>
      <c r="C56" s="499" t="s">
        <v>143</v>
      </c>
      <c r="D56" s="499"/>
      <c r="E56" s="499"/>
      <c r="F56" s="499"/>
      <c r="G56" s="499"/>
      <c r="H56" s="499"/>
      <c r="I56" s="499"/>
      <c r="J56" s="499"/>
      <c r="K56" s="139">
        <v>1</v>
      </c>
    </row>
    <row r="57" spans="2:11" ht="30" customHeight="1" x14ac:dyDescent="0.15">
      <c r="B57" s="141" t="s">
        <v>134</v>
      </c>
      <c r="C57" s="499" t="s">
        <v>144</v>
      </c>
      <c r="D57" s="499"/>
      <c r="E57" s="499"/>
      <c r="F57" s="499"/>
      <c r="G57" s="499"/>
      <c r="H57" s="499"/>
      <c r="I57" s="499"/>
      <c r="J57" s="499"/>
      <c r="K57" s="139">
        <v>1</v>
      </c>
    </row>
    <row r="58" spans="2:11" ht="30" customHeight="1" x14ac:dyDescent="0.15">
      <c r="B58" s="141" t="s">
        <v>135</v>
      </c>
      <c r="C58" s="499" t="s">
        <v>142</v>
      </c>
      <c r="D58" s="499"/>
      <c r="E58" s="499"/>
      <c r="F58" s="499"/>
      <c r="G58" s="499"/>
      <c r="H58" s="499"/>
      <c r="I58" s="499"/>
      <c r="J58" s="499"/>
      <c r="K58" s="139">
        <v>3</v>
      </c>
    </row>
    <row r="59" spans="2:11" ht="30" customHeight="1" x14ac:dyDescent="0.15">
      <c r="B59" s="141" t="s">
        <v>136</v>
      </c>
      <c r="C59" s="499" t="s">
        <v>150</v>
      </c>
      <c r="D59" s="499"/>
      <c r="E59" s="499"/>
      <c r="F59" s="499"/>
      <c r="G59" s="499"/>
      <c r="H59" s="499"/>
      <c r="I59" s="499"/>
      <c r="J59" s="499"/>
      <c r="K59" s="139">
        <v>4</v>
      </c>
    </row>
    <row r="60" spans="2:11" ht="30" customHeight="1" x14ac:dyDescent="0.15">
      <c r="B60" s="141" t="s">
        <v>137</v>
      </c>
      <c r="C60" s="499" t="s">
        <v>141</v>
      </c>
      <c r="D60" s="499"/>
      <c r="E60" s="499"/>
      <c r="F60" s="499"/>
      <c r="G60" s="499"/>
      <c r="H60" s="499"/>
      <c r="I60" s="499"/>
      <c r="J60" s="499"/>
      <c r="K60" s="139">
        <v>5</v>
      </c>
    </row>
    <row r="61" spans="2:11" ht="30" customHeight="1" x14ac:dyDescent="0.15">
      <c r="B61" s="141" t="s">
        <v>138</v>
      </c>
      <c r="C61" s="499" t="s">
        <v>149</v>
      </c>
      <c r="D61" s="499"/>
      <c r="E61" s="499"/>
      <c r="F61" s="499"/>
      <c r="G61" s="499"/>
      <c r="H61" s="499"/>
      <c r="I61" s="499"/>
      <c r="J61" s="499"/>
      <c r="K61" s="139">
        <v>6</v>
      </c>
    </row>
    <row r="62" spans="2:11" ht="30" customHeight="1" x14ac:dyDescent="0.15">
      <c r="B62" s="141" t="s">
        <v>139</v>
      </c>
      <c r="C62" s="499" t="s">
        <v>148</v>
      </c>
      <c r="D62" s="499"/>
      <c r="E62" s="499"/>
      <c r="F62" s="499"/>
      <c r="G62" s="499"/>
      <c r="H62" s="499"/>
      <c r="I62" s="499"/>
      <c r="J62" s="499"/>
      <c r="K62" s="139">
        <v>6</v>
      </c>
    </row>
    <row r="63" spans="2:11" ht="30" customHeight="1" x14ac:dyDescent="0.15">
      <c r="B63" s="141" t="s">
        <v>140</v>
      </c>
      <c r="C63" s="499" t="s">
        <v>147</v>
      </c>
      <c r="D63" s="499"/>
      <c r="E63" s="499"/>
      <c r="F63" s="499"/>
      <c r="G63" s="499"/>
      <c r="H63" s="499"/>
      <c r="I63" s="499"/>
      <c r="J63" s="499"/>
      <c r="K63" s="139">
        <v>7</v>
      </c>
    </row>
    <row r="64" spans="2:11" ht="17.25" customHeight="1" x14ac:dyDescent="0.15">
      <c r="B64" s="14"/>
      <c r="J64" s="138"/>
    </row>
    <row r="65" spans="2:4" ht="17.25" customHeight="1" x14ac:dyDescent="0.15">
      <c r="B65" s="14"/>
    </row>
    <row r="66" spans="2:4" ht="17.25" customHeight="1" x14ac:dyDescent="0.15">
      <c r="B66" s="14"/>
    </row>
    <row r="67" spans="2:4" ht="17.25" customHeight="1" x14ac:dyDescent="0.15">
      <c r="B67" s="14"/>
    </row>
    <row r="68" spans="2:4" ht="17.25" customHeight="1" x14ac:dyDescent="0.15">
      <c r="B68" s="14"/>
    </row>
    <row r="69" spans="2:4" s="137" customFormat="1" ht="30" customHeight="1" x14ac:dyDescent="0.15">
      <c r="B69" s="500" t="s">
        <v>132</v>
      </c>
      <c r="C69" s="500"/>
    </row>
    <row r="70" spans="2:4" s="137" customFormat="1" ht="30" customHeight="1" x14ac:dyDescent="0.15">
      <c r="B70" s="140" t="s">
        <v>182</v>
      </c>
      <c r="C70" s="17" t="s">
        <v>151</v>
      </c>
      <c r="D70" s="17"/>
    </row>
    <row r="71" spans="2:4" s="137" customFormat="1" ht="30" customHeight="1" x14ac:dyDescent="0.15">
      <c r="B71" s="140" t="s">
        <v>182</v>
      </c>
      <c r="C71" s="17" t="s">
        <v>152</v>
      </c>
      <c r="D71" s="17"/>
    </row>
    <row r="72" spans="2:4" s="137" customFormat="1" ht="30" customHeight="1" x14ac:dyDescent="0.15">
      <c r="B72" s="140" t="s">
        <v>182</v>
      </c>
      <c r="C72" s="17" t="s">
        <v>153</v>
      </c>
      <c r="D72" s="17"/>
    </row>
    <row r="73" spans="2:4" s="137" customFormat="1" ht="30" customHeight="1" x14ac:dyDescent="0.15">
      <c r="B73" s="140" t="s">
        <v>182</v>
      </c>
      <c r="C73" s="17" t="s">
        <v>154</v>
      </c>
      <c r="D73" s="17"/>
    </row>
    <row r="74" spans="2:4" s="137" customFormat="1" ht="30" customHeight="1" x14ac:dyDescent="0.15">
      <c r="B74" s="140" t="s">
        <v>182</v>
      </c>
      <c r="C74" s="17" t="s">
        <v>155</v>
      </c>
      <c r="D74" s="17"/>
    </row>
    <row r="75" spans="2:4" s="137" customFormat="1" ht="30" customHeight="1" x14ac:dyDescent="0.15">
      <c r="B75" s="298" t="s">
        <v>182</v>
      </c>
      <c r="C75" s="297" t="s">
        <v>452</v>
      </c>
      <c r="D75" s="297"/>
    </row>
    <row r="76" spans="2:4" s="137" customFormat="1" ht="30" customHeight="1" x14ac:dyDescent="0.15">
      <c r="B76" s="140" t="s">
        <v>182</v>
      </c>
      <c r="C76" s="304" t="s">
        <v>417</v>
      </c>
      <c r="D76" s="17"/>
    </row>
    <row r="77" spans="2:4" s="137" customFormat="1" ht="30" customHeight="1" x14ac:dyDescent="0.15">
      <c r="B77" s="266" t="s">
        <v>182</v>
      </c>
      <c r="C77" s="265" t="s">
        <v>156</v>
      </c>
      <c r="D77" s="265"/>
    </row>
    <row r="78" spans="2:4" ht="17.25" customHeight="1" x14ac:dyDescent="0.15">
      <c r="B78" s="14"/>
    </row>
    <row r="79" spans="2:4" ht="17.25" customHeight="1" x14ac:dyDescent="0.15">
      <c r="B79" s="14"/>
    </row>
    <row r="80" spans="2:4" ht="7.5" customHeight="1" x14ac:dyDescent="0.15">
      <c r="B80" s="14"/>
    </row>
    <row r="81" spans="2:26" ht="23.25" customHeight="1" x14ac:dyDescent="0.15">
      <c r="B81" s="160" t="s">
        <v>133</v>
      </c>
      <c r="C81" s="472" t="s">
        <v>145</v>
      </c>
      <c r="D81" s="472"/>
      <c r="E81" s="472"/>
      <c r="F81" s="472"/>
      <c r="G81" s="472"/>
      <c r="H81" s="472"/>
      <c r="I81" s="472"/>
      <c r="J81" s="472"/>
      <c r="K81" s="163"/>
      <c r="L81" s="164"/>
    </row>
    <row r="82" spans="2:26" ht="7.5" customHeight="1" x14ac:dyDescent="0.15">
      <c r="B82" s="14"/>
      <c r="C82" s="14"/>
    </row>
    <row r="83" spans="2:26" ht="55.5" customHeight="1" x14ac:dyDescent="0.15">
      <c r="B83" s="242" t="s">
        <v>183</v>
      </c>
      <c r="C83" s="418" t="s">
        <v>342</v>
      </c>
      <c r="D83" s="418"/>
      <c r="E83" s="418"/>
      <c r="F83" s="418"/>
      <c r="G83" s="418"/>
      <c r="H83" s="418"/>
      <c r="I83" s="418"/>
      <c r="J83" s="418"/>
      <c r="N83" s="11" t="s">
        <v>297</v>
      </c>
    </row>
    <row r="84" spans="2:26" ht="55.5" customHeight="1" x14ac:dyDescent="0.15">
      <c r="B84" s="242" t="s">
        <v>183</v>
      </c>
      <c r="C84" s="501" t="s">
        <v>343</v>
      </c>
      <c r="D84" s="501"/>
      <c r="E84" s="501"/>
      <c r="F84" s="501"/>
      <c r="G84" s="501"/>
      <c r="H84" s="501"/>
      <c r="I84" s="501"/>
      <c r="J84" s="501"/>
    </row>
    <row r="85" spans="2:26" ht="55.5" customHeight="1" x14ac:dyDescent="0.15">
      <c r="B85" s="242" t="s">
        <v>183</v>
      </c>
      <c r="C85" s="418" t="str">
        <f>CONCATENATE(N83,入力シート!E18,N85)</f>
        <v>計画を作成及び必要に応じて見直し、修正したときは、土砂災害警戒区域等における土砂災害防止対策の推進に係る法律第8条の2第2項に基づき、当該計画を新温泉町長へ報告する。</v>
      </c>
      <c r="D85" s="418"/>
      <c r="E85" s="418"/>
      <c r="F85" s="418"/>
      <c r="G85" s="418"/>
      <c r="H85" s="418"/>
      <c r="I85" s="418"/>
      <c r="J85" s="418"/>
      <c r="N85" s="11" t="s">
        <v>146</v>
      </c>
    </row>
    <row r="86" spans="2:26" ht="30" customHeight="1" x14ac:dyDescent="0.15">
      <c r="B86" s="242"/>
      <c r="C86" s="244"/>
      <c r="D86" s="264"/>
      <c r="E86" s="264"/>
      <c r="F86" s="264"/>
      <c r="G86" s="264"/>
      <c r="H86" s="264"/>
      <c r="I86" s="264"/>
      <c r="J86" s="264"/>
    </row>
    <row r="87" spans="2:26" ht="17.25" customHeight="1" x14ac:dyDescent="0.15">
      <c r="B87" s="14"/>
      <c r="C87" s="14"/>
    </row>
    <row r="88" spans="2:26" ht="23.25" customHeight="1" x14ac:dyDescent="0.15">
      <c r="B88" s="160" t="s">
        <v>134</v>
      </c>
      <c r="C88" s="472" t="s">
        <v>157</v>
      </c>
      <c r="D88" s="472"/>
      <c r="E88" s="472"/>
      <c r="F88" s="472"/>
      <c r="G88" s="472"/>
      <c r="H88" s="472"/>
      <c r="I88" s="472"/>
      <c r="J88" s="472"/>
      <c r="K88" s="163"/>
      <c r="L88" s="164"/>
    </row>
    <row r="89" spans="2:26" ht="7.5" customHeight="1" x14ac:dyDescent="0.15">
      <c r="B89" s="14"/>
      <c r="C89" s="14"/>
    </row>
    <row r="90" spans="2:26" ht="25.5" customHeight="1" x14ac:dyDescent="0.15">
      <c r="B90" s="41" t="s">
        <v>182</v>
      </c>
      <c r="C90" s="418" t="s">
        <v>160</v>
      </c>
      <c r="D90" s="418"/>
      <c r="E90" s="418"/>
      <c r="F90" s="418"/>
      <c r="G90" s="418"/>
      <c r="H90" s="418"/>
      <c r="I90" s="418"/>
      <c r="J90" s="418"/>
    </row>
    <row r="91" spans="2:26" ht="18.75" customHeight="1" x14ac:dyDescent="0.15">
      <c r="B91" s="465"/>
      <c r="C91" s="465"/>
      <c r="D91" s="465"/>
      <c r="E91" s="465"/>
      <c r="F91" s="465"/>
      <c r="G91" s="465"/>
      <c r="H91" s="465"/>
      <c r="I91" s="465"/>
      <c r="J91" s="465"/>
      <c r="K91" s="465"/>
      <c r="L91" s="17"/>
      <c r="M91" s="17"/>
    </row>
    <row r="92" spans="2:26" ht="17.25" customHeight="1" x14ac:dyDescent="0.15">
      <c r="B92" s="473" t="s">
        <v>331</v>
      </c>
      <c r="C92" s="473"/>
      <c r="D92" s="33"/>
      <c r="E92" s="33"/>
      <c r="F92" s="33"/>
      <c r="G92" s="33"/>
      <c r="H92" s="33"/>
      <c r="I92" s="33"/>
      <c r="J92" s="33"/>
      <c r="K92" s="33"/>
      <c r="L92" s="18"/>
      <c r="M92" s="19"/>
      <c r="Z92" s="11" t="s">
        <v>12</v>
      </c>
    </row>
    <row r="93" spans="2:26" ht="11.25" customHeight="1" thickBot="1" x14ac:dyDescent="0.2">
      <c r="B93" s="33"/>
      <c r="C93" s="33"/>
      <c r="D93" s="33"/>
      <c r="E93" s="33"/>
      <c r="F93" s="33"/>
      <c r="G93" s="33"/>
      <c r="H93" s="33"/>
      <c r="I93" s="33"/>
      <c r="J93" s="33"/>
      <c r="K93" s="33"/>
      <c r="L93" s="18"/>
      <c r="M93" s="19"/>
    </row>
    <row r="94" spans="2:26" ht="18" customHeight="1" x14ac:dyDescent="0.15">
      <c r="B94" s="213"/>
      <c r="C94" s="608" t="s">
        <v>312</v>
      </c>
      <c r="D94" s="609"/>
      <c r="E94" s="610" t="str">
        <f>入力シート!F24</f>
        <v>通所・入所</v>
      </c>
      <c r="F94" s="611"/>
      <c r="G94" s="305" t="str">
        <f>入力シート!J24</f>
        <v>長期</v>
      </c>
      <c r="H94" s="213"/>
      <c r="I94" s="213"/>
      <c r="J94" s="213"/>
      <c r="K94" s="213"/>
      <c r="L94" s="212"/>
      <c r="M94" s="212"/>
    </row>
    <row r="95" spans="2:26" ht="18" customHeight="1" thickBot="1" x14ac:dyDescent="0.2">
      <c r="B95" s="213"/>
      <c r="C95" s="612" t="s">
        <v>313</v>
      </c>
      <c r="D95" s="613"/>
      <c r="E95" s="614" t="str">
        <f>入力シート!F26</f>
        <v>3階</v>
      </c>
      <c r="F95" s="615"/>
      <c r="G95" s="616"/>
      <c r="H95" s="213"/>
      <c r="I95" s="213"/>
      <c r="J95" s="213"/>
      <c r="K95" s="213"/>
      <c r="L95" s="212"/>
      <c r="M95" s="212"/>
    </row>
    <row r="96" spans="2:26" ht="18" customHeight="1" x14ac:dyDescent="0.15">
      <c r="B96" s="213"/>
      <c r="C96" s="213"/>
      <c r="D96" s="213"/>
      <c r="E96" s="213"/>
      <c r="F96" s="213"/>
      <c r="G96" s="213"/>
      <c r="H96" s="213"/>
      <c r="I96" s="213"/>
      <c r="J96" s="213"/>
      <c r="K96" s="213"/>
      <c r="L96" s="212"/>
      <c r="M96" s="212"/>
    </row>
    <row r="97" spans="2:13" ht="11.25" customHeight="1" thickBot="1" x14ac:dyDescent="0.2">
      <c r="B97" s="213"/>
      <c r="C97" s="213"/>
      <c r="D97" s="213"/>
      <c r="E97" s="213"/>
      <c r="F97" s="213"/>
      <c r="G97" s="213"/>
      <c r="H97" s="213"/>
      <c r="I97" s="213"/>
      <c r="J97" s="213"/>
      <c r="K97" s="213"/>
      <c r="L97" s="212"/>
      <c r="M97" s="212"/>
    </row>
    <row r="98" spans="2:13" s="137" customFormat="1" ht="18.75" customHeight="1" x14ac:dyDescent="0.15">
      <c r="B98" s="47"/>
      <c r="C98" s="466" t="s">
        <v>27</v>
      </c>
      <c r="D98" s="467"/>
      <c r="E98" s="467"/>
      <c r="F98" s="467"/>
      <c r="G98" s="467"/>
      <c r="H98" s="467"/>
      <c r="I98" s="467"/>
      <c r="J98" s="468"/>
      <c r="K98" s="47"/>
      <c r="L98" s="47"/>
      <c r="M98" s="47"/>
    </row>
    <row r="99" spans="2:13" s="137" customFormat="1" ht="20.25" customHeight="1" x14ac:dyDescent="0.15">
      <c r="B99" s="47"/>
      <c r="C99" s="626" t="s">
        <v>23</v>
      </c>
      <c r="D99" s="486"/>
      <c r="E99" s="486"/>
      <c r="F99" s="566"/>
      <c r="G99" s="462" t="s">
        <v>24</v>
      </c>
      <c r="H99" s="486"/>
      <c r="I99" s="486"/>
      <c r="J99" s="463"/>
      <c r="K99" s="47"/>
      <c r="L99" s="47"/>
      <c r="M99" s="47"/>
    </row>
    <row r="100" spans="2:13" s="137" customFormat="1" ht="20.25" customHeight="1" x14ac:dyDescent="0.15">
      <c r="B100" s="47"/>
      <c r="C100" s="626" t="s">
        <v>25</v>
      </c>
      <c r="D100" s="566"/>
      <c r="E100" s="462" t="s">
        <v>26</v>
      </c>
      <c r="F100" s="566"/>
      <c r="G100" s="462" t="s">
        <v>25</v>
      </c>
      <c r="H100" s="566"/>
      <c r="I100" s="462" t="s">
        <v>26</v>
      </c>
      <c r="J100" s="463"/>
      <c r="K100" s="47"/>
      <c r="L100" s="47"/>
      <c r="M100" s="47"/>
    </row>
    <row r="101" spans="2:13" ht="28.5" customHeight="1" x14ac:dyDescent="0.2">
      <c r="B101" s="18"/>
      <c r="C101" s="469" t="s">
        <v>28</v>
      </c>
      <c r="D101" s="470"/>
      <c r="E101" s="562" t="s">
        <v>28</v>
      </c>
      <c r="F101" s="470"/>
      <c r="G101" s="21"/>
      <c r="H101" s="22"/>
      <c r="I101" s="21"/>
      <c r="J101" s="23"/>
      <c r="K101" s="18"/>
      <c r="L101" s="18"/>
      <c r="M101" s="19"/>
    </row>
    <row r="102" spans="2:13" ht="28.5" customHeight="1" x14ac:dyDescent="0.15">
      <c r="B102" s="18"/>
      <c r="C102" s="627" t="str">
        <f>入力シート!K28&amp;"名"</f>
        <v>20名</v>
      </c>
      <c r="D102" s="628"/>
      <c r="E102" s="629" t="str">
        <f>入力シート!G28&amp;"名"</f>
        <v>10名</v>
      </c>
      <c r="F102" s="628"/>
      <c r="G102" s="563" t="s">
        <v>24</v>
      </c>
      <c r="H102" s="564"/>
      <c r="I102" s="563" t="s">
        <v>24</v>
      </c>
      <c r="J102" s="565"/>
      <c r="K102" s="18"/>
      <c r="L102" s="18"/>
      <c r="M102" s="19"/>
    </row>
    <row r="103" spans="2:13" ht="28.5" customHeight="1" x14ac:dyDescent="0.2">
      <c r="B103" s="17"/>
      <c r="C103" s="469" t="s">
        <v>29</v>
      </c>
      <c r="D103" s="470"/>
      <c r="E103" s="562" t="s">
        <v>29</v>
      </c>
      <c r="F103" s="470"/>
      <c r="G103" s="563" t="str">
        <f>IF(入力シート!I32="平日と異なる",入力シート!K34&amp;"名","（平日と同じ）")</f>
        <v>20名</v>
      </c>
      <c r="H103" s="564"/>
      <c r="I103" s="563" t="str">
        <f>IF(入力シート!I32="平日と異なる",入力シート!G34&amp;"名","（平日と同じ）")</f>
        <v>4名</v>
      </c>
      <c r="J103" s="565"/>
      <c r="K103" s="17"/>
      <c r="L103" s="17"/>
      <c r="M103" s="17"/>
    </row>
    <row r="104" spans="2:13" ht="28.5" customHeight="1" thickBot="1" x14ac:dyDescent="0.2">
      <c r="B104" s="18"/>
      <c r="C104" s="630" t="str">
        <f>入力シート!K30&amp;"名"</f>
        <v>20名</v>
      </c>
      <c r="D104" s="631"/>
      <c r="E104" s="632" t="str">
        <f>入力シート!G30&amp;"名"</f>
        <v>4名</v>
      </c>
      <c r="F104" s="631"/>
      <c r="G104" s="24"/>
      <c r="H104" s="25"/>
      <c r="I104" s="24"/>
      <c r="J104" s="26"/>
      <c r="K104" s="18"/>
      <c r="L104" s="18"/>
      <c r="M104" s="19"/>
    </row>
    <row r="105" spans="2:13" ht="24" customHeight="1" x14ac:dyDescent="0.15">
      <c r="B105" s="20"/>
      <c r="C105" s="20"/>
      <c r="D105" s="20"/>
      <c r="E105" s="20"/>
      <c r="F105" s="20"/>
      <c r="G105" s="20"/>
      <c r="H105" s="20"/>
      <c r="I105" s="20"/>
      <c r="J105" s="20"/>
      <c r="K105" s="20"/>
      <c r="L105" s="20"/>
      <c r="M105" s="42"/>
    </row>
    <row r="106" spans="2:13" ht="17.25" x14ac:dyDescent="0.15">
      <c r="B106" s="617" t="s">
        <v>332</v>
      </c>
      <c r="C106" s="617"/>
      <c r="D106" s="617"/>
      <c r="E106" s="306"/>
      <c r="F106" s="306"/>
      <c r="G106" s="17"/>
      <c r="H106" s="17"/>
      <c r="I106" s="17"/>
      <c r="J106" s="17"/>
      <c r="K106" s="17"/>
      <c r="L106" s="20"/>
      <c r="M106" s="42"/>
    </row>
    <row r="107" spans="2:13" ht="18" thickBot="1" x14ac:dyDescent="0.2">
      <c r="B107" s="306"/>
      <c r="C107" s="306"/>
      <c r="D107" s="306"/>
      <c r="E107" s="306"/>
      <c r="F107" s="306"/>
      <c r="G107" s="20"/>
      <c r="H107" s="20"/>
      <c r="I107" s="20"/>
      <c r="J107" s="20"/>
      <c r="K107" s="20"/>
      <c r="L107" s="20"/>
      <c r="M107" s="42"/>
    </row>
    <row r="108" spans="2:13" ht="17.25" x14ac:dyDescent="0.15">
      <c r="B108" s="306"/>
      <c r="C108" s="618" t="s">
        <v>341</v>
      </c>
      <c r="D108" s="619"/>
      <c r="E108" s="619"/>
      <c r="F108" s="619"/>
      <c r="G108" s="622" t="str">
        <f>入力シート!E40</f>
        <v>○○（○）Ⅱ</v>
      </c>
      <c r="H108" s="622"/>
      <c r="I108" s="622"/>
      <c r="J108" s="623"/>
      <c r="K108" s="20"/>
      <c r="L108" s="20"/>
      <c r="M108" s="42"/>
    </row>
    <row r="109" spans="2:13" ht="18" thickBot="1" x14ac:dyDescent="0.2">
      <c r="B109" s="306"/>
      <c r="C109" s="620" t="s">
        <v>340</v>
      </c>
      <c r="D109" s="621"/>
      <c r="E109" s="621"/>
      <c r="F109" s="621"/>
      <c r="G109" s="624" t="str">
        <f>入力シート!J40</f>
        <v>土石流</v>
      </c>
      <c r="H109" s="624"/>
      <c r="I109" s="624"/>
      <c r="J109" s="625"/>
      <c r="K109" s="20"/>
      <c r="L109" s="20"/>
      <c r="M109" s="42"/>
    </row>
    <row r="110" spans="2:13" ht="17.25" x14ac:dyDescent="0.15">
      <c r="B110" s="20"/>
      <c r="K110" s="20"/>
      <c r="L110" s="20"/>
      <c r="M110" s="42"/>
    </row>
    <row r="111" spans="2:13" ht="17.25" x14ac:dyDescent="0.15">
      <c r="B111" s="20"/>
      <c r="K111" s="20"/>
      <c r="L111" s="20"/>
      <c r="M111" s="42"/>
    </row>
    <row r="112" spans="2:13" ht="17.25" x14ac:dyDescent="0.15">
      <c r="B112" s="20"/>
      <c r="C112" s="20"/>
      <c r="D112" s="20"/>
      <c r="E112" s="20"/>
      <c r="F112" s="20"/>
      <c r="G112" s="20"/>
      <c r="H112" s="20"/>
      <c r="I112" s="20"/>
      <c r="J112" s="20"/>
      <c r="K112" s="20"/>
      <c r="L112" s="20"/>
      <c r="M112" s="42"/>
    </row>
    <row r="113" spans="2:13" ht="17.25" x14ac:dyDescent="0.15">
      <c r="B113" s="20"/>
      <c r="C113" s="20"/>
      <c r="D113" s="20"/>
      <c r="E113" s="20"/>
      <c r="F113" s="20"/>
      <c r="G113" s="20"/>
      <c r="H113" s="20"/>
      <c r="I113" s="20"/>
      <c r="J113" s="20"/>
      <c r="K113" s="20"/>
      <c r="L113" s="20"/>
      <c r="M113" s="42"/>
    </row>
    <row r="114" spans="2:13" ht="17.25" x14ac:dyDescent="0.15">
      <c r="B114" s="20"/>
      <c r="C114" s="20"/>
      <c r="D114" s="20"/>
      <c r="E114" s="20"/>
      <c r="F114" s="20"/>
      <c r="G114" s="20"/>
      <c r="H114" s="20"/>
      <c r="I114" s="20"/>
      <c r="J114" s="20"/>
      <c r="K114" s="20"/>
      <c r="L114" s="20"/>
      <c r="M114" s="42"/>
    </row>
    <row r="115" spans="2:13" ht="17.25" x14ac:dyDescent="0.15">
      <c r="B115" s="42"/>
      <c r="C115" s="42"/>
      <c r="D115" s="42"/>
      <c r="E115" s="42"/>
      <c r="F115" s="42"/>
      <c r="G115" s="42"/>
      <c r="H115" s="42"/>
      <c r="I115" s="42"/>
      <c r="J115" s="42"/>
      <c r="K115" s="42"/>
      <c r="L115" s="42"/>
      <c r="M115" s="42"/>
    </row>
    <row r="116" spans="2:13" ht="17.25" x14ac:dyDescent="0.15">
      <c r="C116" s="142" t="s">
        <v>158</v>
      </c>
      <c r="D116" s="20"/>
      <c r="E116" s="20"/>
      <c r="F116" s="20"/>
      <c r="G116" s="20"/>
      <c r="H116" s="20"/>
      <c r="I116" s="20"/>
      <c r="J116" s="20"/>
      <c r="K116" s="20"/>
      <c r="L116" s="20"/>
      <c r="M116" s="42"/>
    </row>
    <row r="117" spans="2:13" ht="11.25" customHeight="1" x14ac:dyDescent="0.15">
      <c r="B117" s="20"/>
      <c r="C117" s="20"/>
      <c r="D117" s="20"/>
      <c r="E117" s="20"/>
      <c r="F117" s="20"/>
      <c r="G117" s="20"/>
      <c r="H117" s="20"/>
      <c r="I117" s="20"/>
      <c r="J117" s="20"/>
      <c r="K117" s="20"/>
      <c r="L117" s="20"/>
      <c r="M117" s="42"/>
    </row>
    <row r="118" spans="2:13" ht="18" customHeight="1" x14ac:dyDescent="0.15">
      <c r="B118" s="507" t="s">
        <v>298</v>
      </c>
      <c r="C118" s="507"/>
      <c r="D118" s="507"/>
      <c r="E118" s="507"/>
      <c r="F118" s="507"/>
      <c r="G118" s="507"/>
      <c r="H118" s="507"/>
      <c r="I118" s="507"/>
      <c r="J118" s="507"/>
      <c r="K118" s="507"/>
      <c r="L118" s="507"/>
    </row>
    <row r="119" spans="2:13" ht="11.25" customHeight="1" thickBot="1" x14ac:dyDescent="0.2">
      <c r="B119" s="146"/>
      <c r="C119" s="146"/>
      <c r="D119" s="146"/>
      <c r="E119" s="146"/>
      <c r="F119" s="146"/>
      <c r="G119" s="146"/>
      <c r="H119" s="146"/>
      <c r="I119" s="146"/>
      <c r="J119" s="146"/>
      <c r="K119" s="146"/>
    </row>
    <row r="120" spans="2:13" ht="18" customHeight="1" x14ac:dyDescent="0.15">
      <c r="B120" s="29"/>
      <c r="C120" s="482" t="s">
        <v>30</v>
      </c>
      <c r="D120" s="483"/>
      <c r="E120" s="27"/>
      <c r="F120" s="27"/>
      <c r="G120" s="27"/>
      <c r="H120" s="27"/>
      <c r="I120" s="27"/>
      <c r="J120" s="28"/>
      <c r="K120" s="31"/>
    </row>
    <row r="121" spans="2:13" ht="18" customHeight="1" x14ac:dyDescent="0.15">
      <c r="B121" s="44"/>
      <c r="C121" s="31"/>
      <c r="D121" s="29"/>
      <c r="E121" s="29"/>
      <c r="F121" s="29"/>
      <c r="G121" s="29"/>
      <c r="H121" s="29"/>
      <c r="I121" s="29"/>
      <c r="J121" s="30"/>
      <c r="K121" s="29"/>
    </row>
    <row r="122" spans="2:13" ht="18" customHeight="1" x14ac:dyDescent="0.15">
      <c r="B122" s="44"/>
      <c r="C122" s="31"/>
      <c r="D122" s="29"/>
      <c r="E122" s="29"/>
      <c r="F122" s="29"/>
      <c r="G122" s="29"/>
      <c r="H122" s="29"/>
      <c r="I122" s="29"/>
      <c r="J122" s="30"/>
      <c r="K122" s="29"/>
    </row>
    <row r="123" spans="2:13" ht="18" customHeight="1" x14ac:dyDescent="0.15">
      <c r="B123" s="44"/>
      <c r="C123" s="31"/>
      <c r="D123" s="29"/>
      <c r="E123" s="29"/>
      <c r="F123" s="29"/>
      <c r="G123" s="29"/>
      <c r="H123" s="29"/>
      <c r="I123" s="29"/>
      <c r="J123" s="30"/>
      <c r="K123" s="29"/>
    </row>
    <row r="124" spans="2:13" ht="18" customHeight="1" x14ac:dyDescent="0.15">
      <c r="B124" s="44"/>
      <c r="C124" s="31"/>
      <c r="D124" s="29"/>
      <c r="E124" s="29"/>
      <c r="F124" s="29"/>
      <c r="G124" s="29"/>
      <c r="H124" s="29"/>
      <c r="I124" s="29"/>
      <c r="J124" s="30"/>
      <c r="K124" s="29"/>
    </row>
    <row r="125" spans="2:13" ht="18" customHeight="1" x14ac:dyDescent="0.15">
      <c r="B125" s="44"/>
      <c r="C125" s="31"/>
      <c r="D125" s="29"/>
      <c r="E125" s="29"/>
      <c r="F125" s="29"/>
      <c r="G125" s="29"/>
      <c r="H125" s="29"/>
      <c r="I125" s="29"/>
      <c r="J125" s="30"/>
      <c r="K125" s="29"/>
    </row>
    <row r="126" spans="2:13" ht="18" customHeight="1" x14ac:dyDescent="0.15">
      <c r="B126" s="44"/>
      <c r="C126" s="31"/>
      <c r="D126" s="29"/>
      <c r="E126" s="29"/>
      <c r="F126" s="29"/>
      <c r="G126" s="29"/>
      <c r="H126" s="29"/>
      <c r="I126" s="29"/>
      <c r="J126" s="30"/>
      <c r="K126" s="29"/>
    </row>
    <row r="127" spans="2:13" ht="18" customHeight="1" x14ac:dyDescent="0.15">
      <c r="B127" s="44"/>
      <c r="C127" s="31"/>
      <c r="D127" s="29"/>
      <c r="E127" s="29"/>
      <c r="F127" s="29"/>
      <c r="G127" s="29"/>
      <c r="H127" s="29"/>
      <c r="I127" s="29"/>
      <c r="J127" s="30"/>
      <c r="K127" s="29"/>
    </row>
    <row r="128" spans="2:13" ht="18" customHeight="1" x14ac:dyDescent="0.15">
      <c r="B128" s="44"/>
      <c r="C128" s="31"/>
      <c r="D128" s="29"/>
      <c r="E128" s="29"/>
      <c r="F128" s="29"/>
      <c r="G128" s="29"/>
      <c r="H128" s="29"/>
      <c r="I128" s="29"/>
      <c r="J128" s="30"/>
      <c r="K128" s="29"/>
    </row>
    <row r="129" spans="2:11" ht="18" customHeight="1" x14ac:dyDescent="0.15">
      <c r="B129" s="44"/>
      <c r="C129" s="31"/>
      <c r="D129" s="29"/>
      <c r="E129" s="29"/>
      <c r="F129" s="29"/>
      <c r="G129" s="29"/>
      <c r="H129" s="29"/>
      <c r="I129" s="29"/>
      <c r="J129" s="30"/>
      <c r="K129" s="29"/>
    </row>
    <row r="130" spans="2:11" ht="18" customHeight="1" x14ac:dyDescent="0.15">
      <c r="B130" s="29"/>
      <c r="C130" s="31"/>
      <c r="D130" s="29"/>
      <c r="E130" s="29"/>
      <c r="F130" s="29"/>
      <c r="G130" s="29"/>
      <c r="H130" s="29"/>
      <c r="I130" s="29"/>
      <c r="J130" s="30"/>
      <c r="K130" s="29"/>
    </row>
    <row r="131" spans="2:11" ht="18" customHeight="1" x14ac:dyDescent="0.15">
      <c r="B131" s="44"/>
      <c r="C131" s="31"/>
      <c r="D131" s="29"/>
      <c r="E131" s="29"/>
      <c r="F131" s="29"/>
      <c r="G131" s="29"/>
      <c r="H131" s="29"/>
      <c r="I131" s="29"/>
      <c r="J131" s="30"/>
      <c r="K131" s="29"/>
    </row>
    <row r="132" spans="2:11" ht="18" customHeight="1" x14ac:dyDescent="0.15">
      <c r="B132" s="44"/>
      <c r="C132" s="455" t="s">
        <v>164</v>
      </c>
      <c r="D132" s="484"/>
      <c r="E132" s="484"/>
      <c r="F132" s="484"/>
      <c r="G132" s="484"/>
      <c r="H132" s="484"/>
      <c r="I132" s="484"/>
      <c r="J132" s="485"/>
      <c r="K132" s="29"/>
    </row>
    <row r="133" spans="2:11" ht="18" customHeight="1" x14ac:dyDescent="0.15">
      <c r="B133" s="44"/>
      <c r="C133" s="455"/>
      <c r="D133" s="484"/>
      <c r="E133" s="484"/>
      <c r="F133" s="484"/>
      <c r="G133" s="484"/>
      <c r="H133" s="484"/>
      <c r="I133" s="484"/>
      <c r="J133" s="485"/>
      <c r="K133" s="29"/>
    </row>
    <row r="134" spans="2:11" ht="18" customHeight="1" x14ac:dyDescent="0.15">
      <c r="B134" s="44"/>
      <c r="C134" s="455"/>
      <c r="D134" s="484"/>
      <c r="E134" s="484"/>
      <c r="F134" s="484"/>
      <c r="G134" s="484"/>
      <c r="H134" s="484"/>
      <c r="I134" s="484"/>
      <c r="J134" s="485"/>
      <c r="K134" s="29"/>
    </row>
    <row r="135" spans="2:11" ht="18" customHeight="1" x14ac:dyDescent="0.15">
      <c r="B135" s="44"/>
      <c r="C135" s="455"/>
      <c r="D135" s="484"/>
      <c r="E135" s="484"/>
      <c r="F135" s="484"/>
      <c r="G135" s="484"/>
      <c r="H135" s="484"/>
      <c r="I135" s="484"/>
      <c r="J135" s="485"/>
      <c r="K135" s="29"/>
    </row>
    <row r="136" spans="2:11" ht="18" customHeight="1" x14ac:dyDescent="0.15">
      <c r="B136" s="44"/>
      <c r="C136" s="455"/>
      <c r="D136" s="484"/>
      <c r="E136" s="484"/>
      <c r="F136" s="484"/>
      <c r="G136" s="484"/>
      <c r="H136" s="484"/>
      <c r="I136" s="484"/>
      <c r="J136" s="485"/>
      <c r="K136" s="29"/>
    </row>
    <row r="137" spans="2:11" ht="18" customHeight="1" x14ac:dyDescent="0.15">
      <c r="B137" s="44"/>
      <c r="C137" s="455"/>
      <c r="D137" s="484"/>
      <c r="E137" s="484"/>
      <c r="F137" s="484"/>
      <c r="G137" s="484"/>
      <c r="H137" s="484"/>
      <c r="I137" s="484"/>
      <c r="J137" s="485"/>
      <c r="K137" s="29"/>
    </row>
    <row r="138" spans="2:11" ht="18" customHeight="1" x14ac:dyDescent="0.15">
      <c r="B138" s="44"/>
      <c r="C138" s="455"/>
      <c r="D138" s="484"/>
      <c r="E138" s="484"/>
      <c r="F138" s="484"/>
      <c r="G138" s="484"/>
      <c r="H138" s="484"/>
      <c r="I138" s="484"/>
      <c r="J138" s="485"/>
      <c r="K138" s="29"/>
    </row>
    <row r="139" spans="2:11" ht="18" customHeight="1" x14ac:dyDescent="0.15">
      <c r="B139" s="44"/>
      <c r="C139" s="455"/>
      <c r="D139" s="484"/>
      <c r="E139" s="484"/>
      <c r="F139" s="484"/>
      <c r="G139" s="484"/>
      <c r="H139" s="484"/>
      <c r="I139" s="484"/>
      <c r="J139" s="485"/>
      <c r="K139" s="29"/>
    </row>
    <row r="140" spans="2:11" ht="18" customHeight="1" x14ac:dyDescent="0.15">
      <c r="B140" s="44"/>
      <c r="C140" s="455"/>
      <c r="D140" s="484"/>
      <c r="E140" s="484"/>
      <c r="F140" s="484"/>
      <c r="G140" s="484"/>
      <c r="H140" s="484"/>
      <c r="I140" s="484"/>
      <c r="J140" s="485"/>
      <c r="K140" s="29"/>
    </row>
    <row r="141" spans="2:11" ht="18" customHeight="1" x14ac:dyDescent="0.15">
      <c r="B141" s="44"/>
      <c r="C141" s="455"/>
      <c r="D141" s="484"/>
      <c r="E141" s="484"/>
      <c r="F141" s="484"/>
      <c r="G141" s="484"/>
      <c r="H141" s="484"/>
      <c r="I141" s="484"/>
      <c r="J141" s="485"/>
      <c r="K141" s="29"/>
    </row>
    <row r="142" spans="2:11" ht="18" customHeight="1" x14ac:dyDescent="0.15">
      <c r="B142" s="44"/>
      <c r="C142" s="455"/>
      <c r="D142" s="484"/>
      <c r="E142" s="484"/>
      <c r="F142" s="484"/>
      <c r="G142" s="484"/>
      <c r="H142" s="484"/>
      <c r="I142" s="484"/>
      <c r="J142" s="485"/>
      <c r="K142" s="29"/>
    </row>
    <row r="143" spans="2:11" ht="18" customHeight="1" x14ac:dyDescent="0.15">
      <c r="B143" s="44"/>
      <c r="C143" s="455"/>
      <c r="D143" s="484"/>
      <c r="E143" s="484"/>
      <c r="F143" s="484"/>
      <c r="G143" s="484"/>
      <c r="H143" s="484"/>
      <c r="I143" s="484"/>
      <c r="J143" s="485"/>
      <c r="K143" s="29"/>
    </row>
    <row r="144" spans="2:11" ht="18" customHeight="1" x14ac:dyDescent="0.15">
      <c r="B144" s="44"/>
      <c r="C144" s="455"/>
      <c r="D144" s="484"/>
      <c r="E144" s="484"/>
      <c r="F144" s="484"/>
      <c r="G144" s="484"/>
      <c r="H144" s="484"/>
      <c r="I144" s="484"/>
      <c r="J144" s="485"/>
      <c r="K144" s="29"/>
    </row>
    <row r="145" spans="2:11" ht="18" customHeight="1" x14ac:dyDescent="0.15">
      <c r="B145" s="44"/>
      <c r="C145" s="31"/>
      <c r="D145" s="29"/>
      <c r="E145" s="29"/>
      <c r="F145" s="29"/>
      <c r="G145" s="29"/>
      <c r="H145" s="29"/>
      <c r="I145" s="29"/>
      <c r="J145" s="30"/>
      <c r="K145" s="29"/>
    </row>
    <row r="146" spans="2:11" ht="18" customHeight="1" x14ac:dyDescent="0.15">
      <c r="B146" s="44"/>
      <c r="C146" s="31"/>
      <c r="D146" s="29"/>
      <c r="E146" s="29"/>
      <c r="F146" s="29"/>
      <c r="G146" s="29"/>
      <c r="H146" s="29"/>
      <c r="I146" s="29"/>
      <c r="J146" s="30"/>
      <c r="K146" s="29"/>
    </row>
    <row r="147" spans="2:11" ht="18" customHeight="1" x14ac:dyDescent="0.15">
      <c r="B147" s="44"/>
      <c r="C147" s="31"/>
      <c r="D147" s="29"/>
      <c r="E147" s="29"/>
      <c r="F147" s="29"/>
      <c r="G147" s="29"/>
      <c r="H147" s="29"/>
      <c r="I147" s="29"/>
      <c r="J147" s="30"/>
      <c r="K147" s="29"/>
    </row>
    <row r="148" spans="2:11" ht="18" customHeight="1" x14ac:dyDescent="0.15">
      <c r="B148" s="44"/>
      <c r="C148" s="31"/>
      <c r="D148" s="29"/>
      <c r="E148" s="29"/>
      <c r="F148" s="29"/>
      <c r="G148" s="29"/>
      <c r="H148" s="29"/>
      <c r="I148" s="29"/>
      <c r="J148" s="30"/>
      <c r="K148" s="29"/>
    </row>
    <row r="149" spans="2:11" ht="18" customHeight="1" x14ac:dyDescent="0.15">
      <c r="B149" s="44"/>
      <c r="C149" s="31"/>
      <c r="D149" s="29"/>
      <c r="E149" s="29"/>
      <c r="F149" s="29"/>
      <c r="G149" s="29"/>
      <c r="H149" s="29"/>
      <c r="I149" s="29"/>
      <c r="J149" s="30"/>
      <c r="K149" s="29"/>
    </row>
    <row r="150" spans="2:11" ht="18" customHeight="1" x14ac:dyDescent="0.15">
      <c r="B150" s="44"/>
      <c r="C150" s="31"/>
      <c r="D150" s="29"/>
      <c r="E150" s="29"/>
      <c r="F150" s="29"/>
      <c r="G150" s="29"/>
      <c r="H150" s="29"/>
      <c r="I150" s="29"/>
      <c r="J150" s="30"/>
      <c r="K150" s="29"/>
    </row>
    <row r="151" spans="2:11" ht="18" customHeight="1" x14ac:dyDescent="0.15">
      <c r="B151" s="44"/>
      <c r="C151" s="31"/>
      <c r="D151" s="29"/>
      <c r="E151" s="29"/>
      <c r="F151" s="29"/>
      <c r="G151" s="29"/>
      <c r="H151" s="29"/>
      <c r="I151" s="29"/>
      <c r="J151" s="30"/>
      <c r="K151" s="29"/>
    </row>
    <row r="152" spans="2:11" ht="18" customHeight="1" x14ac:dyDescent="0.15">
      <c r="B152" s="44"/>
      <c r="C152" s="31"/>
      <c r="D152" s="29"/>
      <c r="E152" s="29"/>
      <c r="F152" s="29"/>
      <c r="G152" s="29"/>
      <c r="H152" s="29"/>
      <c r="I152" s="29"/>
      <c r="J152" s="30"/>
      <c r="K152" s="29"/>
    </row>
    <row r="153" spans="2:11" ht="18" customHeight="1" x14ac:dyDescent="0.15">
      <c r="B153" s="44"/>
      <c r="C153" s="31"/>
      <c r="D153" s="29"/>
      <c r="E153" s="29"/>
      <c r="F153" s="29"/>
      <c r="G153" s="29"/>
      <c r="H153" s="29"/>
      <c r="I153" s="29"/>
      <c r="J153" s="30"/>
      <c r="K153" s="29"/>
    </row>
    <row r="154" spans="2:11" ht="18" customHeight="1" x14ac:dyDescent="0.15">
      <c r="B154" s="44"/>
      <c r="C154" s="31"/>
      <c r="D154" s="29"/>
      <c r="E154" s="29"/>
      <c r="F154" s="29"/>
      <c r="G154" s="29"/>
      <c r="H154" s="29"/>
      <c r="I154" s="29"/>
      <c r="J154" s="30"/>
      <c r="K154" s="29"/>
    </row>
    <row r="155" spans="2:11" ht="18" customHeight="1" x14ac:dyDescent="0.15">
      <c r="B155" s="44"/>
      <c r="C155" s="31"/>
      <c r="D155" s="29"/>
      <c r="E155" s="29"/>
      <c r="F155" s="29"/>
      <c r="G155" s="29"/>
      <c r="H155" s="29"/>
      <c r="I155" s="29"/>
      <c r="J155" s="30"/>
      <c r="K155" s="29"/>
    </row>
    <row r="156" spans="2:11" ht="15.75" customHeight="1" x14ac:dyDescent="0.15">
      <c r="B156" s="44"/>
      <c r="C156" s="31"/>
      <c r="D156" s="29"/>
      <c r="E156" s="29"/>
      <c r="F156" s="29"/>
      <c r="G156" s="29"/>
      <c r="H156" s="29"/>
      <c r="I156" s="29"/>
      <c r="J156" s="30"/>
      <c r="K156" s="29"/>
    </row>
    <row r="157" spans="2:11" ht="18" customHeight="1" x14ac:dyDescent="0.15">
      <c r="B157" s="44"/>
      <c r="C157" s="31"/>
      <c r="D157" s="29"/>
      <c r="E157" s="29"/>
      <c r="F157" s="29"/>
      <c r="G157" s="29"/>
      <c r="H157" s="29"/>
      <c r="I157" s="29"/>
      <c r="J157" s="30"/>
      <c r="K157" s="29"/>
    </row>
    <row r="158" spans="2:11" ht="18" customHeight="1" x14ac:dyDescent="0.15">
      <c r="B158" s="44"/>
      <c r="C158" s="143" t="s">
        <v>116</v>
      </c>
      <c r="D158" s="32"/>
      <c r="E158" s="477" t="str">
        <f>入力シート!E16</f>
        <v>新温泉町○○</v>
      </c>
      <c r="F158" s="478"/>
      <c r="G158" s="478"/>
      <c r="H158" s="478"/>
      <c r="I158" s="478"/>
      <c r="J158" s="479"/>
      <c r="K158" s="29"/>
    </row>
    <row r="159" spans="2:11" ht="18" customHeight="1" thickBot="1" x14ac:dyDescent="0.2">
      <c r="B159" s="44"/>
      <c r="C159" s="144" t="s">
        <v>117</v>
      </c>
      <c r="D159" s="145"/>
      <c r="E159" s="474" t="str">
        <f>入力シート!E88</f>
        <v>新温泉町○○</v>
      </c>
      <c r="F159" s="475"/>
      <c r="G159" s="475"/>
      <c r="H159" s="475"/>
      <c r="I159" s="475"/>
      <c r="J159" s="476"/>
      <c r="K159" s="29"/>
    </row>
    <row r="160" spans="2:11" ht="7.5" customHeight="1" x14ac:dyDescent="0.15">
      <c r="B160" s="44"/>
      <c r="C160" s="29"/>
      <c r="D160" s="29"/>
      <c r="E160" s="29"/>
      <c r="F160" s="29"/>
      <c r="G160" s="29"/>
      <c r="H160" s="29"/>
      <c r="I160" s="29"/>
      <c r="J160" s="29"/>
      <c r="K160" s="29"/>
    </row>
    <row r="161" spans="2:16" ht="7.5" customHeight="1" x14ac:dyDescent="0.15">
      <c r="B161" s="44"/>
      <c r="C161" s="29"/>
      <c r="D161" s="29"/>
      <c r="E161" s="29"/>
      <c r="F161" s="29"/>
      <c r="G161" s="29"/>
      <c r="H161" s="29"/>
      <c r="I161" s="29"/>
      <c r="J161" s="29"/>
      <c r="K161" s="29"/>
    </row>
    <row r="162" spans="2:16" ht="23.25" customHeight="1" x14ac:dyDescent="0.15">
      <c r="B162" s="160" t="s">
        <v>161</v>
      </c>
      <c r="C162" s="472" t="s">
        <v>162</v>
      </c>
      <c r="D162" s="472"/>
      <c r="E162" s="472"/>
      <c r="F162" s="472"/>
      <c r="G162" s="472"/>
      <c r="H162" s="472"/>
      <c r="I162" s="472"/>
      <c r="J162" s="472"/>
      <c r="K162" s="161"/>
      <c r="L162" s="161"/>
      <c r="M162" s="17"/>
    </row>
    <row r="163" spans="2:16" ht="15" customHeight="1" x14ac:dyDescent="0.15">
      <c r="B163" s="14"/>
      <c r="C163" s="14"/>
      <c r="K163" s="33"/>
      <c r="L163" s="18"/>
      <c r="M163" s="19"/>
    </row>
    <row r="164" spans="2:16" ht="18" customHeight="1" x14ac:dyDescent="0.15">
      <c r="B164" s="41" t="s">
        <v>182</v>
      </c>
      <c r="C164" s="418" t="s">
        <v>160</v>
      </c>
      <c r="D164" s="418"/>
      <c r="E164" s="418"/>
      <c r="F164" s="418"/>
      <c r="G164" s="418"/>
      <c r="H164" s="418"/>
      <c r="I164" s="418"/>
      <c r="J164" s="418"/>
      <c r="K164" s="33"/>
      <c r="L164" s="18"/>
      <c r="M164" s="19"/>
    </row>
    <row r="165" spans="2:16" ht="11.25" customHeight="1" thickBot="1" x14ac:dyDescent="0.2">
      <c r="B165" s="41"/>
      <c r="C165" s="18"/>
      <c r="D165" s="18"/>
      <c r="E165" s="18"/>
      <c r="F165" s="18"/>
      <c r="G165" s="18"/>
      <c r="H165" s="18"/>
      <c r="I165" s="18"/>
      <c r="J165" s="18"/>
      <c r="K165" s="33"/>
      <c r="L165" s="18"/>
      <c r="M165" s="19"/>
    </row>
    <row r="166" spans="2:16" ht="27.75" customHeight="1" thickBot="1" x14ac:dyDescent="0.2">
      <c r="B166" s="295" t="s">
        <v>447</v>
      </c>
      <c r="C166" s="151"/>
      <c r="D166" s="480" t="s">
        <v>3</v>
      </c>
      <c r="E166" s="480"/>
      <c r="F166" s="480"/>
      <c r="G166" s="480" t="s">
        <v>4</v>
      </c>
      <c r="H166" s="480"/>
      <c r="I166" s="480"/>
      <c r="J166" s="480" t="s">
        <v>163</v>
      </c>
      <c r="K166" s="481"/>
      <c r="L166" s="18"/>
      <c r="M166" s="248"/>
    </row>
    <row r="167" spans="2:16" ht="22.5" customHeight="1" x14ac:dyDescent="0.15">
      <c r="B167" s="41"/>
      <c r="C167" s="490" t="s">
        <v>165</v>
      </c>
      <c r="D167" s="487" t="s">
        <v>166</v>
      </c>
      <c r="E167" s="488"/>
      <c r="F167" s="489"/>
      <c r="G167" s="534" t="s">
        <v>453</v>
      </c>
      <c r="H167" s="535"/>
      <c r="I167" s="536"/>
      <c r="J167" s="520" t="s">
        <v>406</v>
      </c>
      <c r="K167" s="521"/>
      <c r="L167" s="18"/>
      <c r="M167" s="248"/>
    </row>
    <row r="168" spans="2:16" ht="22.5" customHeight="1" x14ac:dyDescent="0.15">
      <c r="B168" s="41"/>
      <c r="C168" s="491"/>
      <c r="D168" s="493" t="s">
        <v>301</v>
      </c>
      <c r="E168" s="494"/>
      <c r="F168" s="495"/>
      <c r="G168" s="537" t="s">
        <v>401</v>
      </c>
      <c r="H168" s="538"/>
      <c r="I168" s="539"/>
      <c r="J168" s="643" t="s">
        <v>405</v>
      </c>
      <c r="K168" s="644"/>
      <c r="L168" s="18"/>
      <c r="M168" s="248"/>
    </row>
    <row r="169" spans="2:16" ht="22.5" customHeight="1" thickBot="1" x14ac:dyDescent="0.2">
      <c r="B169" s="41"/>
      <c r="C169" s="492"/>
      <c r="D169" s="527" t="s">
        <v>299</v>
      </c>
      <c r="E169" s="528"/>
      <c r="F169" s="529"/>
      <c r="G169" s="540" t="s">
        <v>402</v>
      </c>
      <c r="H169" s="541"/>
      <c r="I169" s="542"/>
      <c r="J169" s="645" t="s">
        <v>403</v>
      </c>
      <c r="K169" s="646"/>
      <c r="L169" s="18"/>
      <c r="M169" s="248"/>
      <c r="N169" s="11" t="s">
        <v>168</v>
      </c>
      <c r="O169" s="11" t="s">
        <v>167</v>
      </c>
    </row>
    <row r="170" spans="2:16" ht="22.5" customHeight="1" x14ac:dyDescent="0.15">
      <c r="B170" s="41"/>
      <c r="C170" s="663" t="s">
        <v>174</v>
      </c>
      <c r="D170" s="149"/>
      <c r="E170" s="150"/>
      <c r="F170" s="150"/>
      <c r="G170" s="526" t="s">
        <v>453</v>
      </c>
      <c r="H170" s="526"/>
      <c r="I170" s="526"/>
      <c r="J170" s="520" t="s">
        <v>415</v>
      </c>
      <c r="K170" s="521"/>
      <c r="L170" s="18"/>
      <c r="M170" s="248"/>
    </row>
    <row r="171" spans="2:16" ht="22.5" customHeight="1" x14ac:dyDescent="0.15">
      <c r="B171" s="41"/>
      <c r="C171" s="511"/>
      <c r="D171" s="514" t="s">
        <v>166</v>
      </c>
      <c r="E171" s="515"/>
      <c r="F171" s="515"/>
      <c r="G171" s="513" t="s">
        <v>169</v>
      </c>
      <c r="H171" s="513"/>
      <c r="I171" s="513"/>
      <c r="J171" s="522"/>
      <c r="K171" s="523"/>
      <c r="L171" s="18"/>
      <c r="M171" s="248"/>
    </row>
    <row r="172" spans="2:16" ht="22.5" customHeight="1" x14ac:dyDescent="0.15">
      <c r="B172" s="41"/>
      <c r="C172" s="511"/>
      <c r="D172" s="514" t="s">
        <v>302</v>
      </c>
      <c r="E172" s="515"/>
      <c r="F172" s="515"/>
      <c r="G172" s="513" t="s">
        <v>170</v>
      </c>
      <c r="H172" s="513"/>
      <c r="I172" s="513"/>
      <c r="J172" s="522"/>
      <c r="K172" s="523"/>
      <c r="L172" s="18"/>
      <c r="M172" s="275"/>
      <c r="N172" s="29"/>
      <c r="O172" s="29"/>
      <c r="P172" s="29"/>
    </row>
    <row r="173" spans="2:16" ht="22.5" customHeight="1" x14ac:dyDescent="0.15">
      <c r="B173" s="41"/>
      <c r="C173" s="511"/>
      <c r="D173" s="514" t="s">
        <v>300</v>
      </c>
      <c r="E173" s="515"/>
      <c r="F173" s="515"/>
      <c r="G173" s="513" t="s">
        <v>171</v>
      </c>
      <c r="H173" s="513"/>
      <c r="I173" s="513"/>
      <c r="J173" s="524"/>
      <c r="K173" s="525"/>
      <c r="L173" s="18"/>
      <c r="M173" s="275"/>
      <c r="N173" s="276"/>
      <c r="O173" s="276"/>
      <c r="P173" s="29"/>
    </row>
    <row r="174" spans="2:16" ht="22.5" customHeight="1" x14ac:dyDescent="0.15">
      <c r="B174" s="41"/>
      <c r="C174" s="511"/>
      <c r="D174" s="147"/>
      <c r="E174" s="148"/>
      <c r="F174" s="148"/>
      <c r="G174" s="513" t="s">
        <v>172</v>
      </c>
      <c r="H174" s="513"/>
      <c r="I174" s="513"/>
      <c r="J174" s="650" t="s">
        <v>407</v>
      </c>
      <c r="K174" s="651"/>
      <c r="L174" s="18"/>
      <c r="M174" s="494"/>
      <c r="N174" s="494"/>
      <c r="O174" s="494"/>
      <c r="P174" s="29"/>
    </row>
    <row r="175" spans="2:16" ht="22.5" customHeight="1" x14ac:dyDescent="0.15">
      <c r="B175" s="41"/>
      <c r="C175" s="511"/>
      <c r="D175" s="516" t="s">
        <v>454</v>
      </c>
      <c r="E175" s="517"/>
      <c r="F175" s="517"/>
      <c r="G175" s="647" t="s">
        <v>408</v>
      </c>
      <c r="H175" s="648"/>
      <c r="I175" s="649"/>
      <c r="J175" s="522"/>
      <c r="K175" s="523"/>
      <c r="L175" s="18"/>
      <c r="M175" s="275"/>
      <c r="N175" s="29"/>
      <c r="O175" s="29"/>
      <c r="P175" s="29"/>
    </row>
    <row r="176" spans="2:16" ht="22.5" customHeight="1" thickBot="1" x14ac:dyDescent="0.2">
      <c r="B176" s="41"/>
      <c r="C176" s="512"/>
      <c r="D176" s="518"/>
      <c r="E176" s="519"/>
      <c r="F176" s="519"/>
      <c r="G176" s="540" t="s">
        <v>173</v>
      </c>
      <c r="H176" s="541"/>
      <c r="I176" s="542"/>
      <c r="J176" s="652" t="s">
        <v>404</v>
      </c>
      <c r="K176" s="653"/>
      <c r="L176" s="18"/>
      <c r="M176" s="601"/>
      <c r="N176" s="601"/>
      <c r="O176" s="601"/>
      <c r="P176" s="29"/>
    </row>
    <row r="177" spans="2:16" ht="22.5" customHeight="1" x14ac:dyDescent="0.15">
      <c r="B177" s="41"/>
      <c r="C177" s="511" t="s">
        <v>175</v>
      </c>
      <c r="D177" s="664" t="s">
        <v>5</v>
      </c>
      <c r="E177" s="665"/>
      <c r="F177" s="666"/>
      <c r="G177" s="602" t="s">
        <v>526</v>
      </c>
      <c r="H177" s="603"/>
      <c r="I177" s="604"/>
      <c r="J177" s="520" t="s">
        <v>416</v>
      </c>
      <c r="K177" s="521"/>
      <c r="L177" s="18"/>
      <c r="M177" s="275"/>
      <c r="N177" s="29"/>
      <c r="O177" s="29"/>
      <c r="P177" s="29"/>
    </row>
    <row r="178" spans="2:16" ht="22.5" customHeight="1" x14ac:dyDescent="0.15">
      <c r="B178" s="41"/>
      <c r="C178" s="511"/>
      <c r="D178" s="571" t="s">
        <v>310</v>
      </c>
      <c r="E178" s="572"/>
      <c r="F178" s="573"/>
      <c r="G178" s="605"/>
      <c r="H178" s="606"/>
      <c r="I178" s="607"/>
      <c r="J178" s="524"/>
      <c r="K178" s="525"/>
      <c r="L178" s="18"/>
      <c r="M178" s="248"/>
    </row>
    <row r="179" spans="2:16" ht="22.5" customHeight="1" x14ac:dyDescent="0.15">
      <c r="B179" s="41"/>
      <c r="C179" s="511"/>
      <c r="D179" s="568" t="s">
        <v>455</v>
      </c>
      <c r="E179" s="569"/>
      <c r="F179" s="570"/>
      <c r="G179" s="643" t="s">
        <v>445</v>
      </c>
      <c r="H179" s="659"/>
      <c r="I179" s="660"/>
      <c r="J179" s="643" t="s">
        <v>404</v>
      </c>
      <c r="K179" s="644"/>
      <c r="L179" s="18"/>
      <c r="M179" s="248"/>
    </row>
    <row r="180" spans="2:16" ht="24" customHeight="1" thickBot="1" x14ac:dyDescent="0.2">
      <c r="B180" s="41"/>
      <c r="C180" s="512"/>
      <c r="D180" s="508" t="s">
        <v>456</v>
      </c>
      <c r="E180" s="509"/>
      <c r="F180" s="510"/>
      <c r="G180" s="657"/>
      <c r="H180" s="661"/>
      <c r="I180" s="662"/>
      <c r="J180" s="657"/>
      <c r="K180" s="658"/>
      <c r="L180" s="18"/>
      <c r="M180" s="248"/>
      <c r="N180" s="11" t="s">
        <v>168</v>
      </c>
      <c r="O180" s="11" t="s">
        <v>176</v>
      </c>
    </row>
    <row r="181" spans="2:16" ht="7.5" customHeight="1" x14ac:dyDescent="0.15">
      <c r="B181" s="41"/>
      <c r="C181" s="18"/>
      <c r="D181" s="18"/>
      <c r="E181" s="18"/>
      <c r="F181" s="18"/>
      <c r="G181" s="18"/>
      <c r="H181" s="18"/>
      <c r="I181" s="18"/>
      <c r="J181" s="18"/>
      <c r="K181" s="33"/>
      <c r="L181" s="18"/>
      <c r="M181" s="19"/>
    </row>
    <row r="182" spans="2:16" ht="22.5" customHeight="1" x14ac:dyDescent="0.15">
      <c r="B182" s="41"/>
      <c r="C182" s="599" t="s">
        <v>177</v>
      </c>
      <c r="D182" s="599"/>
      <c r="E182" s="599"/>
      <c r="F182" s="599"/>
      <c r="G182" s="599"/>
      <c r="H182" s="599"/>
      <c r="I182" s="599"/>
      <c r="J182" s="599"/>
      <c r="K182" s="599"/>
      <c r="L182" s="18"/>
      <c r="M182" s="19"/>
    </row>
    <row r="183" spans="2:16" ht="22.5" customHeight="1" x14ac:dyDescent="0.15">
      <c r="B183" s="41"/>
      <c r="C183" s="600" t="s">
        <v>178</v>
      </c>
      <c r="D183" s="600"/>
      <c r="E183" s="600"/>
      <c r="F183" s="600"/>
      <c r="G183" s="600"/>
      <c r="H183" s="600"/>
      <c r="I183" s="600"/>
      <c r="J183" s="600"/>
      <c r="K183" s="600"/>
      <c r="L183" s="18"/>
      <c r="M183" s="19"/>
    </row>
    <row r="184" spans="2:16" ht="29.25" customHeight="1" x14ac:dyDescent="0.15">
      <c r="B184" s="41"/>
      <c r="C184" s="18"/>
      <c r="D184" s="18"/>
      <c r="E184" s="18"/>
      <c r="F184" s="18"/>
      <c r="G184" s="18"/>
      <c r="H184" s="18"/>
      <c r="I184" s="18"/>
      <c r="J184" s="18"/>
      <c r="K184" s="33"/>
      <c r="L184" s="18"/>
      <c r="M184" s="19"/>
    </row>
    <row r="185" spans="2:16" ht="22.5" customHeight="1" x14ac:dyDescent="0.15">
      <c r="B185" s="41" t="s">
        <v>197</v>
      </c>
      <c r="C185" s="304" t="s">
        <v>344</v>
      </c>
      <c r="D185" s="244"/>
      <c r="E185" s="244"/>
      <c r="L185" s="214"/>
      <c r="M185" s="214"/>
    </row>
    <row r="186" spans="2:16" s="251" customFormat="1" ht="19.5" customHeight="1" x14ac:dyDescent="0.15">
      <c r="B186" s="252" t="s">
        <v>345</v>
      </c>
      <c r="C186" s="543" t="str">
        <f>入力シート!E135</f>
        <v>早期注意情報（警報級の可能性）の「高」が発表されている場合や大型台風の襲来が予想される場合</v>
      </c>
      <c r="D186" s="543"/>
      <c r="E186" s="543"/>
      <c r="F186" s="543"/>
      <c r="G186" s="249" t="s">
        <v>346</v>
      </c>
      <c r="H186" s="251" t="s">
        <v>359</v>
      </c>
      <c r="L186" s="250"/>
      <c r="M186" s="250"/>
    </row>
    <row r="187" spans="2:16" s="251" customFormat="1" ht="19.5" customHeight="1" x14ac:dyDescent="0.15">
      <c r="C187" s="543"/>
      <c r="D187" s="543"/>
      <c r="E187" s="543"/>
      <c r="F187" s="543"/>
      <c r="L187" s="250"/>
      <c r="M187" s="250"/>
    </row>
    <row r="188" spans="2:16" s="251" customFormat="1" ht="19.5" customHeight="1" x14ac:dyDescent="0.15">
      <c r="C188" s="543"/>
      <c r="D188" s="543"/>
      <c r="E188" s="543"/>
      <c r="F188" s="543"/>
      <c r="L188" s="250"/>
      <c r="M188" s="250"/>
    </row>
    <row r="189" spans="2:16" s="251" customFormat="1" ht="19.5" customHeight="1" x14ac:dyDescent="0.15">
      <c r="B189" s="41"/>
      <c r="C189" s="249" t="s">
        <v>347</v>
      </c>
      <c r="D189" s="260" t="str">
        <f>入力シート!E141</f>
        <v>午前6時</v>
      </c>
      <c r="E189" s="259" t="s">
        <v>348</v>
      </c>
      <c r="F189" s="496" t="str">
        <f>入力シート!E18</f>
        <v>新温泉町</v>
      </c>
      <c r="G189" s="496"/>
      <c r="H189" s="139" t="s">
        <v>360</v>
      </c>
      <c r="K189" s="261"/>
      <c r="L189" s="250"/>
      <c r="M189" s="250"/>
    </row>
    <row r="190" spans="2:16" s="251" customFormat="1" ht="19.5" customHeight="1" x14ac:dyDescent="0.15">
      <c r="B190" s="41"/>
      <c r="C190" s="251" t="s">
        <v>361</v>
      </c>
      <c r="F190" s="250"/>
      <c r="G190" s="250"/>
      <c r="H190" s="250"/>
      <c r="I190" s="250"/>
      <c r="J190" s="250"/>
      <c r="K190" s="253"/>
      <c r="L190" s="250"/>
      <c r="M190" s="250"/>
    </row>
    <row r="191" spans="2:16" ht="19.5" customHeight="1" thickBot="1" x14ac:dyDescent="0.2">
      <c r="B191" s="41"/>
      <c r="C191" s="137"/>
      <c r="D191" s="137"/>
      <c r="E191" s="137"/>
      <c r="F191" s="47"/>
      <c r="G191" s="47"/>
      <c r="H191" s="47"/>
      <c r="I191" s="47"/>
      <c r="J191" s="47"/>
      <c r="K191" s="216"/>
      <c r="L191" s="214"/>
      <c r="M191" s="214"/>
    </row>
    <row r="192" spans="2:16" ht="19.5" customHeight="1" x14ac:dyDescent="0.15">
      <c r="B192" s="41"/>
      <c r="C192" s="574" t="s">
        <v>349</v>
      </c>
      <c r="D192" s="575"/>
      <c r="E192" s="575"/>
      <c r="F192" s="575"/>
      <c r="G192" s="575"/>
      <c r="H192" s="575"/>
      <c r="I192" s="576"/>
      <c r="J192" s="215"/>
      <c r="K192" s="216"/>
      <c r="L192" s="214"/>
      <c r="M192" s="214"/>
    </row>
    <row r="193" spans="2:13" ht="19.5" customHeight="1" x14ac:dyDescent="0.15">
      <c r="B193" s="41"/>
      <c r="C193" s="530" t="str">
        <f>入力シート!H141</f>
        <v>・大雨（特別）警報</v>
      </c>
      <c r="D193" s="531"/>
      <c r="E193" s="531"/>
      <c r="F193" s="531"/>
      <c r="G193" s="531"/>
      <c r="H193" s="29"/>
      <c r="I193" s="30"/>
      <c r="L193" s="214"/>
      <c r="M193" s="214"/>
    </row>
    <row r="194" spans="2:13" ht="19.5" customHeight="1" x14ac:dyDescent="0.15">
      <c r="B194" s="41"/>
      <c r="C194" s="532" t="str">
        <f>入力シート!H143</f>
        <v>・土砂災害警戒情報</v>
      </c>
      <c r="D194" s="533"/>
      <c r="E194" s="533"/>
      <c r="F194" s="533"/>
      <c r="G194" s="533"/>
      <c r="H194" s="29"/>
      <c r="I194" s="30"/>
      <c r="L194" s="214"/>
      <c r="M194" s="214"/>
    </row>
    <row r="195" spans="2:13" ht="19.5" customHeight="1" x14ac:dyDescent="0.15">
      <c r="B195" s="41"/>
      <c r="C195" s="532" t="str">
        <f>入力シート!H145</f>
        <v>・土砂キキクル</v>
      </c>
      <c r="D195" s="533"/>
      <c r="E195" s="533"/>
      <c r="F195" s="533"/>
      <c r="G195" s="533"/>
      <c r="H195" s="29"/>
      <c r="I195" s="30"/>
      <c r="L195" s="214"/>
      <c r="M195" s="214"/>
    </row>
    <row r="196" spans="2:13" ht="19.5" customHeight="1" thickBot="1" x14ac:dyDescent="0.2">
      <c r="B196" s="41"/>
      <c r="C196" s="596" t="str">
        <f>入力シート!H147</f>
        <v>・高齢者等避難</v>
      </c>
      <c r="D196" s="597"/>
      <c r="E196" s="597"/>
      <c r="F196" s="597"/>
      <c r="G196" s="597"/>
      <c r="H196" s="245"/>
      <c r="I196" s="246"/>
      <c r="J196" s="214"/>
      <c r="K196" s="216"/>
      <c r="L196" s="214"/>
      <c r="M196" s="214"/>
    </row>
    <row r="197" spans="2:13" ht="11.25" customHeight="1" x14ac:dyDescent="0.15">
      <c r="B197" s="41"/>
      <c r="C197" s="214"/>
      <c r="D197" s="214"/>
      <c r="E197" s="214"/>
      <c r="F197" s="214"/>
      <c r="G197" s="214"/>
      <c r="H197" s="214"/>
      <c r="I197" s="214"/>
      <c r="J197" s="214"/>
      <c r="K197" s="216"/>
      <c r="L197" s="214"/>
      <c r="M197" s="214"/>
    </row>
    <row r="198" spans="2:13" ht="19.5" customHeight="1" x14ac:dyDescent="0.15">
      <c r="B198" s="41"/>
      <c r="C198" s="598" t="s">
        <v>350</v>
      </c>
      <c r="D198" s="598"/>
      <c r="E198" s="598"/>
      <c r="F198" s="598"/>
      <c r="G198" s="598"/>
      <c r="H198" s="598"/>
      <c r="I198" s="598"/>
      <c r="J198" s="598"/>
      <c r="K198" s="216"/>
      <c r="L198" s="214"/>
      <c r="M198" s="214"/>
    </row>
    <row r="199" spans="2:13" ht="8.25" customHeight="1" x14ac:dyDescent="0.15">
      <c r="B199" s="41"/>
      <c r="C199" s="247"/>
      <c r="D199" s="247"/>
      <c r="E199" s="247"/>
      <c r="F199" s="247"/>
      <c r="G199" s="247"/>
      <c r="H199" s="247"/>
      <c r="I199" s="247"/>
      <c r="J199" s="247"/>
      <c r="K199" s="216"/>
      <c r="L199" s="214"/>
      <c r="M199" s="214"/>
    </row>
    <row r="200" spans="2:13" ht="23.25" customHeight="1" x14ac:dyDescent="0.15">
      <c r="B200" s="160" t="s">
        <v>181</v>
      </c>
      <c r="C200" s="472" t="s">
        <v>180</v>
      </c>
      <c r="D200" s="472"/>
      <c r="E200" s="472"/>
      <c r="F200" s="472"/>
      <c r="G200" s="472"/>
      <c r="H200" s="472"/>
      <c r="I200" s="472"/>
      <c r="J200" s="472"/>
      <c r="K200" s="161"/>
      <c r="L200" s="161"/>
    </row>
    <row r="201" spans="2:13" ht="12" customHeight="1" x14ac:dyDescent="0.15">
      <c r="B201" s="14"/>
      <c r="C201" s="14"/>
      <c r="K201" s="33"/>
      <c r="L201" s="18"/>
    </row>
    <row r="202" spans="2:13" ht="30" customHeight="1" x14ac:dyDescent="0.15">
      <c r="B202" s="141" t="s">
        <v>192</v>
      </c>
      <c r="C202" s="465" t="s">
        <v>193</v>
      </c>
      <c r="D202" s="465"/>
      <c r="E202" s="465"/>
      <c r="F202" s="465"/>
      <c r="G202" s="465"/>
      <c r="H202" s="465"/>
      <c r="I202" s="465"/>
      <c r="J202" s="465"/>
      <c r="K202" s="465"/>
      <c r="L202" s="19"/>
    </row>
    <row r="203" spans="2:13" ht="17.25" customHeight="1" x14ac:dyDescent="0.15">
      <c r="B203" s="159" t="s">
        <v>197</v>
      </c>
      <c r="C203" s="418" t="s">
        <v>184</v>
      </c>
      <c r="D203" s="418"/>
      <c r="E203" s="418"/>
      <c r="F203" s="418"/>
      <c r="G203" s="418"/>
      <c r="H203" s="418"/>
      <c r="I203" s="418"/>
      <c r="J203" s="418"/>
      <c r="K203" s="33"/>
      <c r="L203" s="18"/>
    </row>
    <row r="204" spans="2:13" ht="12" customHeight="1" thickBot="1" x14ac:dyDescent="0.2">
      <c r="B204" s="41"/>
      <c r="C204" s="18"/>
      <c r="D204" s="18"/>
      <c r="E204" s="18"/>
      <c r="F204" s="18"/>
      <c r="G204" s="18"/>
      <c r="H204" s="18"/>
      <c r="I204" s="18"/>
      <c r="J204" s="18"/>
      <c r="K204" s="33"/>
      <c r="L204" s="18"/>
    </row>
    <row r="205" spans="2:13" ht="28.5" customHeight="1" x14ac:dyDescent="0.15">
      <c r="C205" s="577" t="s">
        <v>6</v>
      </c>
      <c r="D205" s="578"/>
      <c r="E205" s="579" t="s">
        <v>7</v>
      </c>
      <c r="F205" s="580"/>
      <c r="G205" s="580"/>
      <c r="H205" s="580"/>
      <c r="I205" s="580"/>
      <c r="J205" s="580"/>
      <c r="K205" s="581"/>
      <c r="L205" s="38"/>
      <c r="M205" s="38"/>
    </row>
    <row r="206" spans="2:13" ht="22.5" customHeight="1" x14ac:dyDescent="0.15">
      <c r="C206" s="582" t="s">
        <v>19</v>
      </c>
      <c r="D206" s="583"/>
      <c r="E206" s="654" t="str">
        <f>入力シート!$E$58</f>
        <v>テレビ、ラジオ、気象庁ホームページ</v>
      </c>
      <c r="F206" s="655"/>
      <c r="G206" s="655"/>
      <c r="H206" s="655"/>
      <c r="I206" s="655"/>
      <c r="J206" s="655"/>
      <c r="K206" s="656"/>
      <c r="L206" s="35"/>
      <c r="M206" s="37"/>
    </row>
    <row r="207" spans="2:13" ht="22.5" customHeight="1" x14ac:dyDescent="0.15">
      <c r="C207" s="584"/>
      <c r="D207" s="585"/>
      <c r="E207" s="588">
        <f>入力シート!$E$60</f>
        <v>0</v>
      </c>
      <c r="F207" s="589"/>
      <c r="G207" s="589"/>
      <c r="H207" s="589"/>
      <c r="I207" s="589"/>
      <c r="J207" s="589"/>
      <c r="K207" s="590"/>
      <c r="L207" s="35"/>
      <c r="M207" s="37"/>
    </row>
    <row r="208" spans="2:13" ht="22.5" customHeight="1" x14ac:dyDescent="0.15">
      <c r="C208" s="584"/>
      <c r="D208" s="585"/>
      <c r="E208" s="591">
        <f>入力シート!$E$62</f>
        <v>0</v>
      </c>
      <c r="F208" s="533"/>
      <c r="G208" s="533"/>
      <c r="H208" s="533"/>
      <c r="I208" s="533"/>
      <c r="J208" s="533"/>
      <c r="K208" s="592"/>
      <c r="L208" s="35"/>
      <c r="M208" s="37"/>
    </row>
    <row r="209" spans="3:13" ht="22.5" customHeight="1" x14ac:dyDescent="0.15">
      <c r="C209" s="586"/>
      <c r="D209" s="587"/>
      <c r="E209" s="593"/>
      <c r="F209" s="594"/>
      <c r="G209" s="594"/>
      <c r="H209" s="594"/>
      <c r="I209" s="594"/>
      <c r="J209" s="594"/>
      <c r="K209" s="595"/>
      <c r="L209" s="36"/>
      <c r="M209" s="36"/>
    </row>
    <row r="210" spans="3:13" ht="22.5" customHeight="1" x14ac:dyDescent="0.15">
      <c r="C210" s="453" t="s">
        <v>304</v>
      </c>
      <c r="D210" s="454"/>
      <c r="E210" s="544" t="str">
        <f>入力シート!$E$67</f>
        <v>テレビ、ラジオ、気象庁ホームページ</v>
      </c>
      <c r="F210" s="545"/>
      <c r="G210" s="545"/>
      <c r="H210" s="545"/>
      <c r="I210" s="545"/>
      <c r="J210" s="545"/>
      <c r="K210" s="546"/>
      <c r="L210" s="39"/>
      <c r="M210" s="39"/>
    </row>
    <row r="211" spans="3:13" ht="22.5" customHeight="1" x14ac:dyDescent="0.15">
      <c r="C211" s="455"/>
      <c r="D211" s="456"/>
      <c r="E211" s="559">
        <f>入力シート!$E$69</f>
        <v>0</v>
      </c>
      <c r="F211" s="560"/>
      <c r="G211" s="560"/>
      <c r="H211" s="560"/>
      <c r="I211" s="560"/>
      <c r="J211" s="560"/>
      <c r="K211" s="561"/>
      <c r="L211" s="39"/>
      <c r="M211" s="39"/>
    </row>
    <row r="212" spans="3:13" ht="22.5" customHeight="1" x14ac:dyDescent="0.2">
      <c r="C212" s="455"/>
      <c r="D212" s="456"/>
      <c r="E212" s="422" t="s">
        <v>305</v>
      </c>
      <c r="F212" s="423"/>
      <c r="G212" s="423"/>
      <c r="H212" s="423"/>
      <c r="I212" s="423"/>
      <c r="J212" s="423"/>
      <c r="K212" s="424"/>
      <c r="L212" s="39"/>
      <c r="M212" s="39"/>
    </row>
    <row r="213" spans="3:13" ht="22.5" customHeight="1" x14ac:dyDescent="0.15">
      <c r="C213" s="455"/>
      <c r="D213" s="456"/>
      <c r="E213" s="558" t="s">
        <v>438</v>
      </c>
      <c r="F213" s="440"/>
      <c r="G213" s="440"/>
      <c r="H213" s="440"/>
      <c r="I213" s="440"/>
      <c r="J213" s="440"/>
      <c r="K213" s="441"/>
      <c r="L213" s="40"/>
      <c r="M213" s="40"/>
    </row>
    <row r="214" spans="3:13" ht="22.5" customHeight="1" x14ac:dyDescent="0.2">
      <c r="C214" s="455"/>
      <c r="D214" s="456"/>
      <c r="E214" s="422" t="s">
        <v>306</v>
      </c>
      <c r="F214" s="423"/>
      <c r="G214" s="423"/>
      <c r="H214" s="423"/>
      <c r="I214" s="423"/>
      <c r="J214" s="423"/>
      <c r="K214" s="424"/>
      <c r="L214" s="40"/>
      <c r="M214" s="40"/>
    </row>
    <row r="215" spans="3:13" ht="22.5" customHeight="1" x14ac:dyDescent="0.15">
      <c r="C215" s="455"/>
      <c r="D215" s="456"/>
      <c r="E215" s="558" t="s">
        <v>439</v>
      </c>
      <c r="F215" s="440"/>
      <c r="G215" s="440"/>
      <c r="H215" s="440"/>
      <c r="I215" s="440"/>
      <c r="J215" s="440"/>
      <c r="K215" s="441"/>
      <c r="L215" s="40"/>
      <c r="M215" s="40"/>
    </row>
    <row r="216" spans="3:13" ht="22.5" customHeight="1" x14ac:dyDescent="0.2">
      <c r="C216" s="455"/>
      <c r="D216" s="456"/>
      <c r="E216" s="422" t="s">
        <v>308</v>
      </c>
      <c r="F216" s="423"/>
      <c r="G216" s="423"/>
      <c r="H216" s="423"/>
      <c r="I216" s="423"/>
      <c r="J216" s="423"/>
      <c r="K216" s="424"/>
      <c r="L216" s="40"/>
      <c r="M216" s="40"/>
    </row>
    <row r="217" spans="3:13" ht="22.5" customHeight="1" x14ac:dyDescent="0.15">
      <c r="C217" s="455"/>
      <c r="D217" s="456"/>
      <c r="E217" s="442" t="s">
        <v>307</v>
      </c>
      <c r="F217" s="443"/>
      <c r="G217" s="443"/>
      <c r="H217" s="443"/>
      <c r="I217" s="443"/>
      <c r="J217" s="443"/>
      <c r="K217" s="444"/>
      <c r="L217" s="40"/>
      <c r="M217" s="40"/>
    </row>
    <row r="218" spans="3:13" ht="22.5" customHeight="1" x14ac:dyDescent="0.2">
      <c r="C218" s="455"/>
      <c r="D218" s="456"/>
      <c r="E218" s="422">
        <f>入力シート!$E$71</f>
        <v>0</v>
      </c>
      <c r="F218" s="423"/>
      <c r="G218" s="423"/>
      <c r="H218" s="423"/>
      <c r="I218" s="423"/>
      <c r="J218" s="423"/>
      <c r="K218" s="424"/>
      <c r="L218" s="40"/>
      <c r="M218" s="40"/>
    </row>
    <row r="219" spans="3:13" ht="22.5" customHeight="1" x14ac:dyDescent="0.15">
      <c r="C219" s="455"/>
      <c r="D219" s="456"/>
      <c r="E219" s="439">
        <f>入力シート!$E$72</f>
        <v>0</v>
      </c>
      <c r="F219" s="440"/>
      <c r="G219" s="440"/>
      <c r="H219" s="440"/>
      <c r="I219" s="440"/>
      <c r="J219" s="440"/>
      <c r="K219" s="441"/>
      <c r="L219" s="40"/>
      <c r="M219" s="40"/>
    </row>
    <row r="220" spans="3:13" ht="22.5" customHeight="1" x14ac:dyDescent="0.15">
      <c r="C220" s="453" t="s">
        <v>446</v>
      </c>
      <c r="D220" s="454"/>
      <c r="E220" s="544" t="str">
        <f>入力シート!$E$76</f>
        <v>防災行政無線、しんおんせん防災ネット</v>
      </c>
      <c r="F220" s="545"/>
      <c r="G220" s="545"/>
      <c r="H220" s="545"/>
      <c r="I220" s="545"/>
      <c r="J220" s="545"/>
      <c r="K220" s="546"/>
      <c r="L220" s="35"/>
      <c r="M220" s="37"/>
    </row>
    <row r="221" spans="3:13" ht="22.5" customHeight="1" x14ac:dyDescent="0.15">
      <c r="C221" s="455"/>
      <c r="D221" s="456"/>
      <c r="E221" s="559">
        <f>入力シート!$E$78</f>
        <v>0</v>
      </c>
      <c r="F221" s="560"/>
      <c r="G221" s="560"/>
      <c r="H221" s="560"/>
      <c r="I221" s="560"/>
      <c r="J221" s="560"/>
      <c r="K221" s="561"/>
      <c r="L221" s="35"/>
      <c r="M221" s="37"/>
    </row>
    <row r="222" spans="3:13" ht="22.5" customHeight="1" x14ac:dyDescent="0.15">
      <c r="C222" s="455"/>
      <c r="D222" s="456"/>
      <c r="E222" s="559" t="s">
        <v>189</v>
      </c>
      <c r="F222" s="560"/>
      <c r="G222" s="560"/>
      <c r="H222" s="560"/>
      <c r="I222" s="560"/>
      <c r="J222" s="560"/>
      <c r="K222" s="561"/>
      <c r="L222" s="40"/>
      <c r="M222" s="40"/>
    </row>
    <row r="223" spans="3:13" ht="22.5" customHeight="1" thickBot="1" x14ac:dyDescent="0.2">
      <c r="C223" s="676"/>
      <c r="D223" s="677"/>
      <c r="E223" s="678">
        <f>入力シート!$E$80</f>
        <v>0</v>
      </c>
      <c r="F223" s="679"/>
      <c r="G223" s="679"/>
      <c r="H223" s="679"/>
      <c r="I223" s="679"/>
      <c r="J223" s="679"/>
      <c r="K223" s="680"/>
      <c r="L223" s="35"/>
      <c r="M223" s="37"/>
    </row>
    <row r="224" spans="3:13" ht="17.25" customHeight="1" x14ac:dyDescent="0.15">
      <c r="C224" s="36"/>
      <c r="D224" s="36"/>
      <c r="E224" s="37"/>
      <c r="F224" s="37"/>
      <c r="G224" s="37"/>
      <c r="H224" s="37"/>
      <c r="I224" s="37"/>
      <c r="J224" s="37"/>
      <c r="K224" s="37"/>
      <c r="L224" s="37"/>
      <c r="M224" s="37"/>
    </row>
    <row r="225" spans="2:13" ht="17.25" customHeight="1" x14ac:dyDescent="0.15">
      <c r="B225" s="159" t="s">
        <v>197</v>
      </c>
      <c r="C225" s="547" t="s">
        <v>21</v>
      </c>
      <c r="D225" s="547"/>
      <c r="E225" s="547"/>
      <c r="F225" s="547"/>
      <c r="G225" s="547"/>
      <c r="H225" s="547"/>
      <c r="I225" s="547"/>
      <c r="J225" s="547"/>
      <c r="K225" s="547"/>
      <c r="L225" s="40"/>
      <c r="M225" s="40"/>
    </row>
    <row r="226" spans="2:13" ht="17.25" customHeight="1" x14ac:dyDescent="0.15">
      <c r="B226" s="41"/>
      <c r="C226" s="547"/>
      <c r="D226" s="547"/>
      <c r="E226" s="547"/>
      <c r="F226" s="547"/>
      <c r="G226" s="547"/>
      <c r="H226" s="547"/>
      <c r="I226" s="547"/>
      <c r="J226" s="547"/>
      <c r="K226" s="547"/>
      <c r="L226" s="18"/>
      <c r="M226" s="19"/>
    </row>
    <row r="227" spans="2:13" ht="7.5" customHeight="1" x14ac:dyDescent="0.15">
      <c r="B227" s="41"/>
      <c r="C227" s="40"/>
      <c r="D227" s="40"/>
      <c r="E227" s="40"/>
      <c r="F227" s="40"/>
      <c r="G227" s="40"/>
      <c r="H227" s="40"/>
      <c r="I227" s="40"/>
      <c r="J227" s="40"/>
      <c r="K227" s="40"/>
      <c r="L227" s="19"/>
      <c r="M227" s="19"/>
    </row>
    <row r="228" spans="2:13" ht="17.25" customHeight="1" x14ac:dyDescent="0.15">
      <c r="B228" s="159" t="s">
        <v>197</v>
      </c>
      <c r="C228" s="418" t="s">
        <v>22</v>
      </c>
      <c r="D228" s="418"/>
      <c r="E228" s="418"/>
      <c r="F228" s="418"/>
      <c r="G228" s="418"/>
      <c r="H228" s="418"/>
      <c r="I228" s="418"/>
      <c r="J228" s="418"/>
      <c r="K228" s="418"/>
      <c r="L228" s="18"/>
      <c r="M228" s="19"/>
    </row>
    <row r="229" spans="2:13" ht="17.25" customHeight="1" x14ac:dyDescent="0.15">
      <c r="B229" s="41"/>
      <c r="C229" s="418"/>
      <c r="D229" s="418"/>
      <c r="E229" s="418"/>
      <c r="F229" s="418"/>
      <c r="G229" s="418"/>
      <c r="H229" s="418"/>
      <c r="I229" s="418"/>
      <c r="J229" s="418"/>
      <c r="K229" s="418"/>
      <c r="L229" s="18"/>
      <c r="M229" s="19"/>
    </row>
    <row r="230" spans="2:13" ht="7.5" customHeight="1" x14ac:dyDescent="0.15">
      <c r="B230" s="41"/>
      <c r="C230" s="293"/>
      <c r="D230" s="293"/>
      <c r="E230" s="293"/>
      <c r="F230" s="293"/>
      <c r="G230" s="293"/>
      <c r="H230" s="293"/>
      <c r="I230" s="293"/>
      <c r="J230" s="293"/>
      <c r="K230" s="293"/>
      <c r="L230" s="293"/>
      <c r="M230" s="293"/>
    </row>
    <row r="231" spans="2:13" ht="17.25" customHeight="1" x14ac:dyDescent="0.15">
      <c r="B231" s="159" t="s">
        <v>197</v>
      </c>
      <c r="C231" s="294" t="s">
        <v>448</v>
      </c>
      <c r="D231" s="293"/>
      <c r="E231" s="293"/>
      <c r="F231" s="293"/>
      <c r="G231" s="293"/>
      <c r="H231" s="293"/>
      <c r="I231" s="293"/>
      <c r="J231" s="293"/>
      <c r="K231" s="293"/>
      <c r="L231" s="293"/>
      <c r="M231" s="293"/>
    </row>
    <row r="232" spans="2:13" ht="37.5" customHeight="1" x14ac:dyDescent="0.2">
      <c r="B232" s="296" t="s">
        <v>194</v>
      </c>
      <c r="C232" s="557" t="s">
        <v>195</v>
      </c>
      <c r="D232" s="557"/>
      <c r="E232" s="557"/>
      <c r="F232" s="557"/>
      <c r="G232" s="557"/>
      <c r="H232" s="557"/>
      <c r="I232" s="557"/>
      <c r="J232" s="557"/>
      <c r="K232" s="557"/>
      <c r="L232" s="17"/>
      <c r="M232" s="17"/>
    </row>
    <row r="233" spans="2:13" ht="20.25" customHeight="1" x14ac:dyDescent="0.15">
      <c r="B233" s="159" t="s">
        <v>197</v>
      </c>
      <c r="C233" s="418" t="s">
        <v>196</v>
      </c>
      <c r="D233" s="418"/>
      <c r="E233" s="418"/>
      <c r="F233" s="418"/>
      <c r="G233" s="418"/>
      <c r="H233" s="418"/>
      <c r="I233" s="418"/>
      <c r="J233" s="418"/>
      <c r="K233" s="418"/>
      <c r="L233" s="18"/>
      <c r="M233" s="19"/>
    </row>
    <row r="234" spans="2:13" ht="22.5" customHeight="1" x14ac:dyDescent="0.15">
      <c r="B234" s="19"/>
      <c r="C234" s="418"/>
      <c r="D234" s="418"/>
      <c r="E234" s="418"/>
      <c r="F234" s="418"/>
      <c r="G234" s="418"/>
      <c r="H234" s="418"/>
      <c r="I234" s="418"/>
      <c r="J234" s="418"/>
      <c r="K234" s="418"/>
      <c r="L234" s="18"/>
      <c r="M234" s="19"/>
    </row>
    <row r="235" spans="2:13" ht="7.5" customHeight="1" x14ac:dyDescent="0.15">
      <c r="B235" s="33"/>
      <c r="C235" s="19"/>
      <c r="D235" s="33"/>
      <c r="E235" s="33"/>
      <c r="F235" s="33"/>
      <c r="G235" s="33"/>
      <c r="H235" s="33"/>
      <c r="I235" s="33"/>
      <c r="J235" s="33"/>
      <c r="K235" s="33"/>
      <c r="L235" s="18"/>
      <c r="M235" s="19"/>
    </row>
    <row r="236" spans="2:13" ht="18" customHeight="1" x14ac:dyDescent="0.15">
      <c r="B236" s="159" t="s">
        <v>197</v>
      </c>
      <c r="C236" s="543" t="s">
        <v>449</v>
      </c>
      <c r="D236" s="543"/>
      <c r="E236" s="543"/>
      <c r="F236" s="543"/>
      <c r="G236" s="543"/>
      <c r="H236" s="543"/>
      <c r="I236" s="543"/>
      <c r="J236" s="543"/>
      <c r="K236" s="543"/>
      <c r="L236" s="18"/>
      <c r="M236" s="19"/>
    </row>
    <row r="237" spans="2:13" ht="18" customHeight="1" x14ac:dyDescent="0.15">
      <c r="B237" s="33"/>
      <c r="C237" s="543"/>
      <c r="D237" s="543"/>
      <c r="E237" s="543"/>
      <c r="F237" s="543"/>
      <c r="G237" s="543"/>
      <c r="H237" s="543"/>
      <c r="I237" s="543"/>
      <c r="J237" s="543"/>
      <c r="K237" s="543"/>
      <c r="L237" s="18"/>
      <c r="M237" s="19"/>
    </row>
    <row r="238" spans="2:13" ht="18" customHeight="1" x14ac:dyDescent="0.15">
      <c r="B238" s="33"/>
      <c r="C238" s="33"/>
      <c r="D238" s="33"/>
      <c r="E238" s="33"/>
      <c r="F238" s="33"/>
      <c r="G238" s="33"/>
      <c r="H238" s="33"/>
      <c r="I238" s="33"/>
      <c r="J238" s="33"/>
      <c r="K238" s="33"/>
      <c r="L238" s="19"/>
      <c r="M238" s="19"/>
    </row>
    <row r="239" spans="2:13" ht="7.5" customHeight="1" x14ac:dyDescent="0.15">
      <c r="B239" s="44"/>
      <c r="C239" s="29"/>
      <c r="D239" s="29"/>
      <c r="E239" s="29"/>
      <c r="F239" s="29"/>
      <c r="G239" s="29"/>
      <c r="H239" s="29"/>
      <c r="I239" s="29"/>
      <c r="J239" s="29"/>
      <c r="K239" s="29"/>
      <c r="L239" s="18"/>
      <c r="M239" s="19"/>
    </row>
    <row r="240" spans="2:13" ht="22.5" customHeight="1" x14ac:dyDescent="0.15">
      <c r="B240" s="160" t="s">
        <v>137</v>
      </c>
      <c r="C240" s="472" t="s">
        <v>44</v>
      </c>
      <c r="D240" s="472"/>
      <c r="E240" s="472"/>
      <c r="F240" s="472"/>
      <c r="G240" s="472"/>
      <c r="H240" s="472"/>
      <c r="I240" s="472"/>
      <c r="J240" s="472"/>
      <c r="K240" s="161"/>
      <c r="L240" s="162"/>
      <c r="M240" s="19"/>
    </row>
    <row r="241" spans="2:13" ht="11.25" customHeight="1" x14ac:dyDescent="0.15">
      <c r="B241" s="14"/>
      <c r="C241" s="14"/>
      <c r="K241" s="33"/>
      <c r="L241" s="18"/>
      <c r="M241" s="19"/>
    </row>
    <row r="242" spans="2:13" ht="17.25" x14ac:dyDescent="0.15">
      <c r="B242" s="14"/>
      <c r="C242" s="465" t="s">
        <v>202</v>
      </c>
      <c r="D242" s="465"/>
      <c r="E242" s="465"/>
      <c r="F242" s="465"/>
      <c r="G242" s="465"/>
      <c r="H242" s="465"/>
      <c r="I242" s="465"/>
      <c r="J242" s="465"/>
      <c r="K242" s="465"/>
      <c r="L242" s="19"/>
      <c r="M242" s="19"/>
    </row>
    <row r="243" spans="2:13" ht="11.25" customHeight="1" x14ac:dyDescent="0.15">
      <c r="B243" s="14"/>
      <c r="C243" s="14"/>
      <c r="K243" s="33"/>
      <c r="L243" s="19"/>
      <c r="M243" s="19"/>
    </row>
    <row r="244" spans="2:13" ht="29.25" customHeight="1" x14ac:dyDescent="0.15">
      <c r="B244" s="141" t="s">
        <v>192</v>
      </c>
      <c r="C244" s="465" t="s">
        <v>203</v>
      </c>
      <c r="D244" s="465"/>
      <c r="E244" s="465"/>
      <c r="F244" s="465"/>
      <c r="G244" s="465"/>
      <c r="H244" s="465"/>
      <c r="I244" s="465"/>
      <c r="J244" s="465"/>
      <c r="K244" s="465"/>
      <c r="L244" s="18"/>
      <c r="M244" s="19"/>
    </row>
    <row r="245" spans="2:13" ht="17.25" customHeight="1" x14ac:dyDescent="0.15">
      <c r="B245" s="159" t="s">
        <v>197</v>
      </c>
      <c r="C245" s="421" t="s">
        <v>425</v>
      </c>
      <c r="D245" s="421"/>
      <c r="E245" s="421"/>
      <c r="F245" s="421"/>
      <c r="G245" s="421"/>
      <c r="H245" s="421"/>
      <c r="I245" s="421"/>
      <c r="J245" s="421"/>
      <c r="K245" s="421"/>
      <c r="L245" s="18"/>
      <c r="M245" s="19"/>
    </row>
    <row r="246" spans="2:13" ht="17.25" customHeight="1" x14ac:dyDescent="0.15">
      <c r="B246" s="33"/>
      <c r="C246" s="421"/>
      <c r="D246" s="421"/>
      <c r="E246" s="421"/>
      <c r="F246" s="421"/>
      <c r="G246" s="421"/>
      <c r="H246" s="421"/>
      <c r="I246" s="421"/>
      <c r="J246" s="421"/>
      <c r="K246" s="421"/>
      <c r="L246" s="18"/>
      <c r="M246" s="19"/>
    </row>
    <row r="247" spans="2:13" ht="17.25" customHeight="1" x14ac:dyDescent="0.15">
      <c r="B247" s="33"/>
      <c r="C247" s="421"/>
      <c r="D247" s="421"/>
      <c r="E247" s="421"/>
      <c r="F247" s="421"/>
      <c r="G247" s="421"/>
      <c r="H247" s="421"/>
      <c r="I247" s="421"/>
      <c r="J247" s="421"/>
      <c r="K247" s="421"/>
      <c r="L247" s="18"/>
      <c r="M247" s="19"/>
    </row>
    <row r="248" spans="2:13" ht="17.25" customHeight="1" x14ac:dyDescent="0.15">
      <c r="B248" s="258"/>
      <c r="C248" s="421"/>
      <c r="D248" s="421"/>
      <c r="E248" s="421"/>
      <c r="F248" s="421"/>
      <c r="G248" s="421"/>
      <c r="H248" s="421"/>
      <c r="I248" s="421"/>
      <c r="J248" s="421"/>
      <c r="K248" s="421"/>
      <c r="L248" s="257"/>
      <c r="M248" s="257"/>
    </row>
    <row r="249" spans="2:13" ht="35.25" customHeight="1" x14ac:dyDescent="0.15">
      <c r="B249" s="33"/>
      <c r="C249" s="421"/>
      <c r="D249" s="421"/>
      <c r="E249" s="421"/>
      <c r="F249" s="421"/>
      <c r="G249" s="421"/>
      <c r="H249" s="421"/>
      <c r="I249" s="421"/>
      <c r="J249" s="421"/>
      <c r="K249" s="421"/>
      <c r="L249" s="18"/>
      <c r="M249" s="19"/>
    </row>
    <row r="250" spans="2:13" ht="30" customHeight="1" x14ac:dyDescent="0.15">
      <c r="B250" s="141" t="s">
        <v>204</v>
      </c>
      <c r="C250" s="465" t="s">
        <v>205</v>
      </c>
      <c r="D250" s="465"/>
      <c r="E250" s="465"/>
      <c r="F250" s="465"/>
      <c r="G250" s="465"/>
      <c r="H250" s="465"/>
      <c r="I250" s="465"/>
      <c r="J250" s="465"/>
      <c r="K250" s="465"/>
      <c r="L250" s="18"/>
      <c r="M250" s="19"/>
    </row>
    <row r="251" spans="2:13" ht="17.25" x14ac:dyDescent="0.15">
      <c r="B251" s="159" t="s">
        <v>197</v>
      </c>
      <c r="C251" s="17" t="s">
        <v>206</v>
      </c>
      <c r="D251" s="17"/>
      <c r="E251" s="17"/>
      <c r="F251" s="17"/>
      <c r="G251" s="17"/>
      <c r="H251" s="17"/>
      <c r="I251" s="17"/>
      <c r="J251" s="17"/>
      <c r="K251" s="17"/>
      <c r="L251" s="17"/>
      <c r="M251" s="17"/>
    </row>
    <row r="252" spans="2:13" ht="17.25" customHeight="1" x14ac:dyDescent="0.15">
      <c r="B252" s="33"/>
      <c r="C252" s="33"/>
      <c r="D252" s="33"/>
      <c r="E252" s="33"/>
      <c r="F252" s="33"/>
      <c r="G252" s="33"/>
      <c r="H252" s="33"/>
      <c r="I252" s="33"/>
      <c r="J252" s="33"/>
      <c r="K252" s="33"/>
      <c r="L252" s="18"/>
      <c r="M252" s="19"/>
    </row>
    <row r="253" spans="2:13" ht="30" customHeight="1" x14ac:dyDescent="0.15">
      <c r="B253" s="141" t="s">
        <v>207</v>
      </c>
      <c r="C253" s="465" t="s">
        <v>208</v>
      </c>
      <c r="D253" s="465"/>
      <c r="E253" s="465"/>
      <c r="F253" s="465"/>
      <c r="G253" s="465"/>
      <c r="H253" s="465"/>
      <c r="I253" s="465"/>
      <c r="J253" s="465"/>
      <c r="K253" s="465"/>
      <c r="L253" s="18"/>
      <c r="M253" s="19"/>
    </row>
    <row r="254" spans="2:13" ht="17.25" customHeight="1" x14ac:dyDescent="0.15">
      <c r="B254" s="159" t="s">
        <v>197</v>
      </c>
      <c r="C254" s="17" t="s">
        <v>209</v>
      </c>
      <c r="D254" s="17"/>
      <c r="E254" s="17"/>
      <c r="F254" s="17"/>
      <c r="G254" s="17"/>
      <c r="H254" s="17"/>
      <c r="I254" s="17"/>
      <c r="J254" s="17"/>
      <c r="K254" s="17"/>
      <c r="L254" s="18"/>
      <c r="M254" s="19"/>
    </row>
    <row r="255" spans="2:13" ht="10.5" customHeight="1" thickBot="1" x14ac:dyDescent="0.2">
      <c r="B255" s="14"/>
    </row>
    <row r="256" spans="2:13" ht="24" customHeight="1" thickBot="1" x14ac:dyDescent="0.2">
      <c r="B256" s="14"/>
      <c r="C256" s="262"/>
      <c r="D256" s="263"/>
      <c r="E256" s="552" t="s">
        <v>32</v>
      </c>
      <c r="F256" s="553"/>
      <c r="G256" s="282" t="s">
        <v>31</v>
      </c>
      <c r="H256" s="282" t="s">
        <v>364</v>
      </c>
      <c r="I256" s="307" t="s">
        <v>410</v>
      </c>
      <c r="J256" s="681" t="s">
        <v>316</v>
      </c>
      <c r="K256" s="682"/>
    </row>
    <row r="257" spans="2:12" ht="52.5" customHeight="1" x14ac:dyDescent="0.15">
      <c r="B257" s="14"/>
      <c r="C257" s="548" t="s">
        <v>536</v>
      </c>
      <c r="D257" s="549"/>
      <c r="E257" s="554" t="str">
        <f>入力シート!$E$86</f>
        <v>○○○○</v>
      </c>
      <c r="F257" s="554"/>
      <c r="G257" s="301">
        <f>入力シート!E90</f>
        <v>2000</v>
      </c>
      <c r="H257" s="277" t="str">
        <f>入力シート!E92&amp;IF(入力シート!E92="車両"," "&amp;入力シート!K92&amp;"台","")</f>
        <v>車両 8台</v>
      </c>
      <c r="I257" s="278" t="str">
        <f>入力シート!E96</f>
        <v>20分</v>
      </c>
      <c r="J257" s="683" t="str">
        <f>入力シート!E94</f>
        <v>警戒レベル3 高齢者等避難の発令</v>
      </c>
      <c r="K257" s="684"/>
    </row>
    <row r="258" spans="2:12" ht="52.5" customHeight="1" x14ac:dyDescent="0.15">
      <c r="B258" s="14"/>
      <c r="C258" s="550" t="s">
        <v>362</v>
      </c>
      <c r="D258" s="551"/>
      <c r="E258" s="471" t="str">
        <f>入力シート!E100</f>
        <v>○○○○</v>
      </c>
      <c r="F258" s="471"/>
      <c r="G258" s="299">
        <f>入力シート!E104</f>
        <v>1000</v>
      </c>
      <c r="H258" s="279" t="str">
        <f>入力シート!E106&amp;IF(入力シート!E106="車両"," "&amp;入力シート!K106&amp;"台","")</f>
        <v>車両 8台</v>
      </c>
      <c r="I258" s="299" t="str">
        <f>入力シート!E110</f>
        <v>10分</v>
      </c>
      <c r="J258" s="555" t="str">
        <f>入力シート!E108</f>
        <v>警戒レベル3 高齢者等避難の発令</v>
      </c>
      <c r="K258" s="556"/>
    </row>
    <row r="259" spans="2:12" ht="52.5" customHeight="1" thickBot="1" x14ac:dyDescent="0.2">
      <c r="B259" s="14"/>
      <c r="C259" s="497" t="s">
        <v>363</v>
      </c>
      <c r="D259" s="498"/>
      <c r="E259" s="420" t="str">
        <f>入力シート!E114</f>
        <v>○○○○</v>
      </c>
      <c r="F259" s="420"/>
      <c r="G259" s="280">
        <f>入力シート!E118</f>
        <v>200</v>
      </c>
      <c r="H259" s="281" t="str">
        <f>入力シート!E120&amp;IF(入力シート!E120="車両"," "&amp;入力シート!K120&amp;"台","")</f>
        <v>徒歩</v>
      </c>
      <c r="I259" s="300" t="str">
        <f>入力シート!E124</f>
        <v>5分</v>
      </c>
      <c r="J259" s="633" t="str">
        <f>入力シート!E122</f>
        <v>警戒レベル4 避難指示の発令</v>
      </c>
      <c r="K259" s="634"/>
    </row>
    <row r="260" spans="2:12" ht="17.25" x14ac:dyDescent="0.15">
      <c r="B260" s="14"/>
      <c r="C260" s="308"/>
      <c r="D260" s="308"/>
      <c r="E260" s="308"/>
      <c r="F260" s="308"/>
      <c r="G260" s="308"/>
      <c r="H260" s="309"/>
      <c r="I260" s="309"/>
      <c r="J260" s="309"/>
      <c r="K260" s="309"/>
      <c r="L260" s="308"/>
    </row>
    <row r="261" spans="2:12" ht="14.25" x14ac:dyDescent="0.15">
      <c r="B261" s="311" t="s">
        <v>352</v>
      </c>
      <c r="C261" s="464" t="s">
        <v>353</v>
      </c>
      <c r="D261" s="464"/>
      <c r="E261" s="464"/>
      <c r="F261" s="464"/>
      <c r="G261" s="464"/>
      <c r="H261" s="464"/>
      <c r="I261" s="464"/>
      <c r="J261" s="464"/>
      <c r="K261" s="464"/>
      <c r="L261" s="310"/>
    </row>
    <row r="262" spans="2:12" ht="14.25" x14ac:dyDescent="0.15">
      <c r="B262" s="311" t="s">
        <v>351</v>
      </c>
      <c r="C262" s="464" t="s">
        <v>356</v>
      </c>
      <c r="D262" s="464"/>
      <c r="E262" s="464"/>
      <c r="F262" s="464"/>
      <c r="G262" s="464"/>
      <c r="H262" s="464"/>
      <c r="I262" s="464"/>
      <c r="J262" s="464"/>
      <c r="K262" s="464"/>
      <c r="L262" s="464"/>
    </row>
    <row r="263" spans="2:12" ht="14.25" x14ac:dyDescent="0.15">
      <c r="B263" s="311"/>
      <c r="C263" s="464"/>
      <c r="D263" s="464"/>
      <c r="E263" s="464"/>
      <c r="F263" s="464"/>
      <c r="G263" s="464"/>
      <c r="H263" s="464"/>
      <c r="I263" s="464"/>
      <c r="J263" s="464"/>
      <c r="K263" s="464"/>
      <c r="L263" s="464"/>
    </row>
    <row r="264" spans="2:12" ht="17.25" x14ac:dyDescent="0.15">
      <c r="B264" s="312"/>
      <c r="C264" s="310"/>
      <c r="D264" s="310"/>
      <c r="E264" s="310"/>
      <c r="F264" s="310"/>
      <c r="G264" s="310"/>
      <c r="H264" s="310"/>
      <c r="I264" s="310"/>
      <c r="J264" s="310"/>
      <c r="K264" s="310"/>
      <c r="L264" s="310"/>
    </row>
    <row r="265" spans="2:12" ht="17.25" x14ac:dyDescent="0.15">
      <c r="B265" s="313" t="s">
        <v>197</v>
      </c>
      <c r="C265" s="304" t="s">
        <v>354</v>
      </c>
      <c r="D265" s="308"/>
      <c r="E265" s="308"/>
      <c r="F265" s="308"/>
      <c r="G265" s="308"/>
      <c r="H265" s="308"/>
      <c r="I265" s="308"/>
      <c r="J265" s="308"/>
      <c r="K265" s="308"/>
      <c r="L265" s="308"/>
    </row>
    <row r="266" spans="2:12" ht="17.25" customHeight="1" x14ac:dyDescent="0.15">
      <c r="B266" s="14"/>
      <c r="C266" s="635" t="s">
        <v>357</v>
      </c>
      <c r="D266" s="635"/>
      <c r="E266" s="635"/>
      <c r="F266" s="635"/>
      <c r="G266" s="635"/>
      <c r="H266" s="635"/>
      <c r="I266" s="635"/>
      <c r="J266" s="635"/>
      <c r="K266" s="635"/>
      <c r="L266" s="308"/>
    </row>
    <row r="267" spans="2:12" ht="17.25" x14ac:dyDescent="0.15">
      <c r="B267" s="14"/>
      <c r="C267" s="635"/>
      <c r="D267" s="635"/>
      <c r="E267" s="635"/>
      <c r="F267" s="635"/>
      <c r="G267" s="635"/>
      <c r="H267" s="635"/>
      <c r="I267" s="635"/>
      <c r="J267" s="635"/>
      <c r="K267" s="635"/>
      <c r="L267" s="308"/>
    </row>
    <row r="268" spans="2:12" ht="17.25" x14ac:dyDescent="0.15">
      <c r="B268" s="14"/>
      <c r="C268" s="635"/>
      <c r="D268" s="635"/>
      <c r="E268" s="635"/>
      <c r="F268" s="635"/>
      <c r="G268" s="635"/>
      <c r="H268" s="635"/>
      <c r="I268" s="635"/>
      <c r="J268" s="635"/>
      <c r="K268" s="635"/>
      <c r="L268" s="308"/>
    </row>
    <row r="269" spans="2:12" ht="17.25" x14ac:dyDescent="0.15">
      <c r="B269" s="14"/>
      <c r="C269" s="42" t="s">
        <v>346</v>
      </c>
      <c r="D269" s="417" t="str">
        <f>入力シート!D128</f>
        <v>斜面と反対側の3階の○○室</v>
      </c>
      <c r="E269" s="417"/>
      <c r="F269" s="417"/>
      <c r="G269" s="215" t="s">
        <v>355</v>
      </c>
    </row>
    <row r="270" spans="2:12" ht="17.25" x14ac:dyDescent="0.15">
      <c r="B270" s="14"/>
    </row>
    <row r="271" spans="2:12" ht="17.25" x14ac:dyDescent="0.15">
      <c r="B271" s="14"/>
    </row>
    <row r="272" spans="2:12" ht="17.25" x14ac:dyDescent="0.15">
      <c r="B272" s="14"/>
    </row>
    <row r="273" spans="2:17" ht="17.25" x14ac:dyDescent="0.15">
      <c r="B273" s="14"/>
    </row>
    <row r="274" spans="2:17" ht="7.5" customHeight="1" x14ac:dyDescent="0.15">
      <c r="B274" s="14"/>
    </row>
    <row r="275" spans="2:17" ht="22.5" customHeight="1" x14ac:dyDescent="0.15">
      <c r="B275" s="160" t="s">
        <v>138</v>
      </c>
      <c r="C275" s="472" t="s">
        <v>210</v>
      </c>
      <c r="D275" s="472"/>
      <c r="E275" s="472"/>
      <c r="F275" s="472"/>
      <c r="G275" s="472"/>
      <c r="H275" s="472"/>
      <c r="I275" s="472"/>
      <c r="J275" s="472"/>
      <c r="K275" s="161"/>
      <c r="L275" s="162"/>
    </row>
    <row r="276" spans="2:17" ht="11.25" customHeight="1" x14ac:dyDescent="0.15">
      <c r="B276" s="14"/>
      <c r="C276" s="14"/>
      <c r="K276" s="33"/>
      <c r="L276" s="19"/>
    </row>
    <row r="277" spans="2:17" ht="17.25" customHeight="1" x14ac:dyDescent="0.15">
      <c r="B277" s="159" t="s">
        <v>197</v>
      </c>
      <c r="C277" s="418" t="s">
        <v>219</v>
      </c>
      <c r="D277" s="418"/>
      <c r="E277" s="418"/>
      <c r="F277" s="418"/>
      <c r="G277" s="418"/>
      <c r="H277" s="418"/>
      <c r="I277" s="418"/>
      <c r="J277" s="418"/>
      <c r="K277" s="418"/>
      <c r="L277" s="19"/>
    </row>
    <row r="278" spans="2:17" ht="21.75" customHeight="1" x14ac:dyDescent="0.15">
      <c r="B278" s="17"/>
      <c r="C278" s="418"/>
      <c r="D278" s="418"/>
      <c r="E278" s="418"/>
      <c r="F278" s="418"/>
      <c r="G278" s="418"/>
      <c r="H278" s="418"/>
      <c r="I278" s="418"/>
      <c r="J278" s="418"/>
      <c r="K278" s="418"/>
      <c r="L278" s="19"/>
      <c r="M278" s="17"/>
    </row>
    <row r="279" spans="2:17" ht="7.5" customHeight="1" x14ac:dyDescent="0.15">
      <c r="B279" s="19"/>
      <c r="C279" s="19"/>
      <c r="D279" s="19"/>
      <c r="E279" s="19"/>
      <c r="F279" s="19"/>
      <c r="G279" s="19"/>
      <c r="H279" s="19"/>
      <c r="I279" s="19"/>
      <c r="J279" s="19"/>
      <c r="K279" s="19"/>
      <c r="L279" s="18"/>
      <c r="M279" s="19"/>
    </row>
    <row r="280" spans="2:17" ht="17.25" customHeight="1" x14ac:dyDescent="0.15">
      <c r="B280" s="159" t="s">
        <v>197</v>
      </c>
      <c r="C280" s="418" t="s">
        <v>211</v>
      </c>
      <c r="D280" s="418"/>
      <c r="E280" s="418"/>
      <c r="F280" s="418"/>
      <c r="G280" s="418"/>
      <c r="H280" s="418"/>
      <c r="I280" s="418"/>
      <c r="J280" s="418"/>
      <c r="K280" s="418"/>
      <c r="L280" s="18"/>
      <c r="M280" s="19"/>
    </row>
    <row r="281" spans="2:17" ht="7.5" customHeight="1" x14ac:dyDescent="0.15">
      <c r="B281" s="19"/>
      <c r="C281" s="19"/>
      <c r="D281" s="19"/>
      <c r="E281" s="19"/>
      <c r="F281" s="19"/>
      <c r="G281" s="19"/>
      <c r="H281" s="19"/>
      <c r="I281" s="19"/>
      <c r="J281" s="19"/>
      <c r="K281" s="19"/>
      <c r="L281" s="18"/>
      <c r="M281" s="19"/>
    </row>
    <row r="282" spans="2:17" ht="41.25" customHeight="1" thickBot="1" x14ac:dyDescent="0.2">
      <c r="B282" s="639" t="s">
        <v>8</v>
      </c>
      <c r="C282" s="639"/>
      <c r="D282" s="639"/>
      <c r="E282" s="639"/>
      <c r="F282" s="639"/>
      <c r="G282" s="639"/>
      <c r="H282" s="639"/>
      <c r="I282" s="639"/>
      <c r="J282" s="639"/>
      <c r="K282" s="639"/>
      <c r="L282" s="639"/>
      <c r="M282" s="19"/>
    </row>
    <row r="283" spans="2:17" ht="22.5" customHeight="1" thickBot="1" x14ac:dyDescent="0.2">
      <c r="C283" s="636" t="s">
        <v>34</v>
      </c>
      <c r="D283" s="637"/>
      <c r="E283" s="637"/>
      <c r="F283" s="637"/>
      <c r="G283" s="637"/>
      <c r="H283" s="637"/>
      <c r="I283" s="637"/>
      <c r="J283" s="637"/>
      <c r="K283" s="638"/>
      <c r="L283" s="34"/>
      <c r="M283" s="34"/>
    </row>
    <row r="284" spans="2:17" ht="22.5" customHeight="1" thickTop="1" x14ac:dyDescent="0.15">
      <c r="C284" s="447" t="s">
        <v>9</v>
      </c>
      <c r="D284" s="448"/>
      <c r="E284" s="640" t="str">
        <f>CONCATENATE(" ",N284,O284,P284)</f>
        <v xml:space="preserve"> □ ﾃﾚﾋﾞ 6台　　□ ﾗｼﾞｵ 10器　　□ ﾀﾌﾞﾚｯﾄ端末 4台　　</v>
      </c>
      <c r="F284" s="641"/>
      <c r="G284" s="641"/>
      <c r="H284" s="641"/>
      <c r="I284" s="641"/>
      <c r="J284" s="641"/>
      <c r="K284" s="642"/>
      <c r="L284" s="43"/>
      <c r="M284" s="46"/>
      <c r="N284" s="169" t="str">
        <f>IF(入力シート!$E$153="無","",CONCATENATE("□"," ",入力シート!$D$153," ",入力シート!$I$153,入力シート!$K$153,"　　"))</f>
        <v>□ ﾃﾚﾋﾞ 6台　　</v>
      </c>
      <c r="O284" s="169" t="str">
        <f>IF(入力シート!$E$155="無","",CONCATENATE("□"," ",入力シート!$D$155," ",入力シート!$I$155,入力シート!$K$155,"　　"))</f>
        <v>□ ﾗｼﾞｵ 10器　　</v>
      </c>
      <c r="P284" s="169" t="str">
        <f>IF(入力シート!$E$157="無","",CONCATENATE("□"," ",入力シート!$D$157," ",入力シート!$I$157,入力シート!$K$157,"　　"))</f>
        <v>□ ﾀﾌﾞﾚｯﾄ端末 4台　　</v>
      </c>
      <c r="Q284" s="169"/>
    </row>
    <row r="285" spans="2:17" ht="22.5" customHeight="1" x14ac:dyDescent="0.15">
      <c r="C285" s="447"/>
      <c r="D285" s="448"/>
      <c r="E285" s="430" t="str">
        <f>CONCATENATE(" ",N285,O285,P285)</f>
        <v xml:space="preserve"> □ ﾌｧｯｸｽ 4台　　□ 携帯電話 10台　　□ 懐中電灯 10台　　</v>
      </c>
      <c r="F285" s="431"/>
      <c r="G285" s="431"/>
      <c r="H285" s="431"/>
      <c r="I285" s="431"/>
      <c r="J285" s="431"/>
      <c r="K285" s="432"/>
      <c r="L285" s="43"/>
      <c r="M285" s="46"/>
      <c r="N285" s="169" t="str">
        <f>IF(入力シート!$E$159="無","",CONCATENATE("□"," ",入力シート!$D$159," ",入力シート!$I$159,入力シート!$K$159,"　　"))</f>
        <v>□ ﾌｧｯｸｽ 4台　　</v>
      </c>
      <c r="O285" s="169" t="str">
        <f>IF(入力シート!$E$161="無","",CONCATENATE("□"," ",入力シート!$D$161," ",入力シート!$I$161,入力シート!$K$161,"　　"))</f>
        <v>□ 携帯電話 10台　　</v>
      </c>
      <c r="P285" s="169" t="str">
        <f>IF(入力シート!$E$163="無","",CONCATENATE("□"," ",入力シート!$D$163," ",入力シート!$I$163,入力シート!$K$163,"　　"))</f>
        <v>□ 懐中電灯 10台　　</v>
      </c>
      <c r="Q285" s="169"/>
    </row>
    <row r="286" spans="2:17" ht="22.5" customHeight="1" x14ac:dyDescent="0.15">
      <c r="C286" s="447"/>
      <c r="D286" s="448"/>
      <c r="E286" s="430" t="str">
        <f>CONCATENATE(" ",N286,O286,P286)</f>
        <v xml:space="preserve"> □ 携帯電話用ﾊﾞｯﾃﾘｰ 6個　　□ 乾電池 40個　　</v>
      </c>
      <c r="F286" s="431"/>
      <c r="G286" s="431"/>
      <c r="H286" s="431"/>
      <c r="I286" s="431"/>
      <c r="J286" s="431"/>
      <c r="K286" s="432"/>
      <c r="L286" s="43"/>
      <c r="M286" s="46"/>
      <c r="N286" s="169" t="str">
        <f>IF(入力シート!$E$165="無","",CONCATENATE("□"," ",入力シート!$D$165," ",入力シート!$I$165,入力シート!$K$165,"　　"))</f>
        <v>□ 携帯電話用ﾊﾞｯﾃﾘｰ 6個　　</v>
      </c>
      <c r="O286" s="169" t="str">
        <f>IF(入力シート!$E$167="無","",CONCATENATE("□"," ",入力シート!$D$167," ",入力シート!$I$167,入力シート!$K$167,"　　"))</f>
        <v>□ 乾電池 40個　　</v>
      </c>
      <c r="P286" s="169"/>
      <c r="Q286" s="169"/>
    </row>
    <row r="287" spans="2:17" ht="22.5" customHeight="1" x14ac:dyDescent="0.15">
      <c r="C287" s="447"/>
      <c r="D287" s="448"/>
      <c r="E287" s="430" t="str">
        <f>CONCATENATE(N287,O287)</f>
        <v xml:space="preserve"> 0</v>
      </c>
      <c r="F287" s="431"/>
      <c r="G287" s="431"/>
      <c r="H287" s="431"/>
      <c r="I287" s="431"/>
      <c r="J287" s="431"/>
      <c r="K287" s="432"/>
      <c r="L287" s="46"/>
      <c r="M287" s="46"/>
      <c r="N287" s="169" t="s">
        <v>216</v>
      </c>
      <c r="O287" s="170">
        <f>入力シート!$E$169</f>
        <v>0</v>
      </c>
      <c r="P287" s="169"/>
      <c r="Q287" s="169"/>
    </row>
    <row r="288" spans="2:17" ht="22.5" customHeight="1" x14ac:dyDescent="0.15">
      <c r="C288" s="453" t="s">
        <v>55</v>
      </c>
      <c r="D288" s="454"/>
      <c r="E288" s="433" t="str">
        <f>CONCATENATE(" ",N288,O288,P288)</f>
        <v xml:space="preserve"> □ 従業員名簿 　　□ 利用者名簿 　　□ 案内旗 2枚　　</v>
      </c>
      <c r="F288" s="434"/>
      <c r="G288" s="434"/>
      <c r="H288" s="434"/>
      <c r="I288" s="434"/>
      <c r="J288" s="434"/>
      <c r="K288" s="435"/>
      <c r="L288" s="43"/>
      <c r="M288" s="46"/>
      <c r="N288" s="169" t="str">
        <f>IF(入力シート!$E$174="無","",CONCATENATE("□"," ",入力シート!$D$174," ",入力シート!$I$174,入力シート!$K$174,"　　"))</f>
        <v>□ 従業員名簿 　　</v>
      </c>
      <c r="O288" s="169" t="str">
        <f>IF(入力シート!$E$176="無","",CONCATENATE("□"," ",入力シート!$D$176," ",入力シート!$I$176,入力シート!$K$176,"　　"))</f>
        <v>□ 利用者名簿 　　</v>
      </c>
      <c r="P288" s="169" t="str">
        <f>IF(入力シート!$E$178="無","",CONCATENATE("□"," ",入力シート!$D$178," ",入力シート!$I$178,入力シート!$K$178,"　　"))</f>
        <v>□ 案内旗 2枚　　</v>
      </c>
    </row>
    <row r="289" spans="2:16" ht="22.5" customHeight="1" x14ac:dyDescent="0.15">
      <c r="C289" s="455"/>
      <c r="D289" s="456"/>
      <c r="E289" s="430" t="str">
        <f>CONCATENATE(" ",N289,O289,P289)</f>
        <v xml:space="preserve"> □ 携帯電話 10台　　□ 携帯電話用ﾊﾞｯﾃﾘｰ 6個　　</v>
      </c>
      <c r="F289" s="431"/>
      <c r="G289" s="431"/>
      <c r="H289" s="431"/>
      <c r="I289" s="431"/>
      <c r="J289" s="431"/>
      <c r="K289" s="432"/>
      <c r="L289" s="43"/>
      <c r="M289" s="46"/>
      <c r="N289" s="169" t="str">
        <f>IF(入力シート!$E$180="無","",CONCATENATE("□"," ",入力シート!$D$180," ",入力シート!$I$180,入力シート!$K$180,"　　"))</f>
        <v>□ 携帯電話 10台　　</v>
      </c>
      <c r="O289" s="169" t="str">
        <f>IF(入力シート!$E$182="無","",CONCATENATE("□"," ",入力シート!$D$182," ",入力シート!$I$182,入力シート!$K$182,"　　"))</f>
        <v>□ 携帯電話用ﾊﾞｯﾃﾘｰ 6個　　</v>
      </c>
      <c r="P289" s="169"/>
    </row>
    <row r="290" spans="2:16" ht="22.5" customHeight="1" x14ac:dyDescent="0.15">
      <c r="C290" s="455"/>
      <c r="D290" s="456"/>
      <c r="E290" s="430" t="str">
        <f>CONCATENATE(" ",N290,O290,P290)</f>
        <v xml:space="preserve"> □ 拡声器 2台　　□ 懐中電灯 10台　　□ 乾電池 40個　　</v>
      </c>
      <c r="F290" s="431"/>
      <c r="G290" s="431"/>
      <c r="H290" s="431"/>
      <c r="I290" s="431"/>
      <c r="J290" s="431"/>
      <c r="K290" s="432"/>
      <c r="L290" s="43"/>
      <c r="M290" s="46"/>
      <c r="N290" s="169" t="str">
        <f>IF(入力シート!$E$184="無","",CONCATENATE("□"," ",入力シート!$D$184," ",入力シート!$I$184,入力シート!$K$184,"　　"))</f>
        <v>□ 拡声器 2台　　</v>
      </c>
      <c r="O290" s="169" t="str">
        <f>IF(入力シート!$E$186="無","",CONCATENATE("□"," ",入力シート!$D$186," ",入力シート!$I$186,入力シート!$K$186,"　　"))</f>
        <v>□ 懐中電灯 10台　　</v>
      </c>
      <c r="P290" s="169" t="str">
        <f>IF(入力シート!$E$188="無","",CONCATENATE("□"," ",入力シート!$D$188," ",入力シート!$I$188,入力シート!$K$188,"　　"))</f>
        <v>□ 乾電池 40個　　</v>
      </c>
    </row>
    <row r="291" spans="2:16" ht="22.5" customHeight="1" x14ac:dyDescent="0.15">
      <c r="C291" s="455"/>
      <c r="D291" s="456"/>
      <c r="E291" s="430" t="str">
        <f>CONCATENATE(" ",N291,O291,P291)</f>
        <v xml:space="preserve"> □ ﾗｲﾌｼﾞｬｹｯﾄ 20着　　□ 蛍光塗料 2個　　</v>
      </c>
      <c r="F291" s="431"/>
      <c r="G291" s="431"/>
      <c r="H291" s="431"/>
      <c r="I291" s="431"/>
      <c r="J291" s="431"/>
      <c r="K291" s="432"/>
      <c r="L291" s="43"/>
      <c r="M291" s="46"/>
      <c r="N291" s="169" t="str">
        <f>IF(入力シート!$E$190="無","",CONCATENATE("□"," ",入力シート!$D$190," ",入力シート!$I$190,入力シート!$K$190,"　　"))</f>
        <v>□ ﾗｲﾌｼﾞｬｹｯﾄ 20着　　</v>
      </c>
      <c r="O291" s="169" t="str">
        <f>IF(入力シート!$E$192="無","",CONCATENATE("□"," ",入力シート!$D$192," ",入力シート!$I$192,入力シート!$K$192,"　　"))</f>
        <v>□ 蛍光塗料 2個　　</v>
      </c>
    </row>
    <row r="292" spans="2:16" ht="22.5" customHeight="1" x14ac:dyDescent="0.15">
      <c r="C292" s="457"/>
      <c r="D292" s="458"/>
      <c r="E292" s="430" t="str">
        <f>CONCATENATE(N292,O292)</f>
        <v xml:space="preserve"> 0</v>
      </c>
      <c r="F292" s="431"/>
      <c r="G292" s="431"/>
      <c r="H292" s="431"/>
      <c r="I292" s="431"/>
      <c r="J292" s="431"/>
      <c r="K292" s="432"/>
      <c r="L292" s="154"/>
      <c r="M292" s="154"/>
      <c r="N292" s="11" t="s">
        <v>218</v>
      </c>
      <c r="O292" s="170">
        <f>入力シート!$E$194</f>
        <v>0</v>
      </c>
      <c r="P292" s="169"/>
    </row>
    <row r="293" spans="2:16" ht="22.5" customHeight="1" x14ac:dyDescent="0.15">
      <c r="C293" s="453" t="s">
        <v>215</v>
      </c>
      <c r="D293" s="454"/>
      <c r="E293" s="433" t="str">
        <f>CONCATENATE(" ",N293,O293,P293)</f>
        <v xml:space="preserve"> □ 水 3日分　　□ 食料 3日分　　</v>
      </c>
      <c r="F293" s="434"/>
      <c r="G293" s="434"/>
      <c r="H293" s="434"/>
      <c r="I293" s="434"/>
      <c r="J293" s="434"/>
      <c r="K293" s="435"/>
      <c r="L293" s="43"/>
      <c r="M293" s="46"/>
      <c r="N293" s="169" t="str">
        <f>IF(入力シート!$E$199="無","",CONCATENATE("□"," ",入力シート!$D$199," ",入力シート!$I$199,入力シート!$K$199,"　　"))</f>
        <v>□ 水 3日分　　</v>
      </c>
      <c r="O293" s="169" t="str">
        <f>IF(入力シート!$E$201="無","",CONCATENATE("□"," ",入力シート!$D$201," ",入力シート!$I$201,入力シート!$K$201,"　　"))</f>
        <v>□ 食料 3日分　　</v>
      </c>
    </row>
    <row r="294" spans="2:16" ht="22.5" customHeight="1" x14ac:dyDescent="0.15">
      <c r="C294" s="455"/>
      <c r="D294" s="456"/>
      <c r="E294" s="430" t="str">
        <f>CONCATENATE(" ",N294,O294,P294)</f>
        <v xml:space="preserve"> □ 寝具 20人分　　□ 防寒具 20人分　　</v>
      </c>
      <c r="F294" s="431"/>
      <c r="G294" s="431"/>
      <c r="H294" s="431"/>
      <c r="I294" s="431"/>
      <c r="J294" s="431"/>
      <c r="K294" s="432"/>
      <c r="L294" s="43"/>
      <c r="M294" s="46"/>
      <c r="N294" s="169" t="str">
        <f>IF(入力シート!$E$203="無","",CONCATENATE("□"," ",入力シート!$D$203," ",入力シート!$I$203,入力シート!$K$203,"　　"))</f>
        <v>□ 寝具 20人分　　</v>
      </c>
      <c r="O294" s="169" t="str">
        <f>IF(入力シート!$E$205="無","",CONCATENATE("□"," ",入力シート!$D$205," ",入力シート!$I$205,入力シート!$K$205,"　　"))</f>
        <v>□ 防寒具 20人分　　</v>
      </c>
    </row>
    <row r="295" spans="2:16" ht="22.5" customHeight="1" x14ac:dyDescent="0.15">
      <c r="C295" s="457"/>
      <c r="D295" s="458"/>
      <c r="E295" s="430" t="str">
        <f>CONCATENATE(N295,O295)</f>
        <v xml:space="preserve"> 0</v>
      </c>
      <c r="F295" s="431"/>
      <c r="G295" s="431"/>
      <c r="H295" s="431"/>
      <c r="I295" s="431"/>
      <c r="J295" s="431"/>
      <c r="K295" s="432"/>
      <c r="L295" s="154"/>
      <c r="M295" s="154"/>
      <c r="N295" s="11" t="s">
        <v>218</v>
      </c>
      <c r="O295" s="170">
        <f>入力シート!$E$207</f>
        <v>0</v>
      </c>
    </row>
    <row r="296" spans="2:16" ht="22.5" customHeight="1" x14ac:dyDescent="0.15">
      <c r="C296" s="451" t="s">
        <v>212</v>
      </c>
      <c r="D296" s="452"/>
      <c r="E296" s="436" t="str">
        <f>CONCATENATE(" ",N296,O296,P296)</f>
        <v xml:space="preserve"> □ おむつ 200枚　　□ おしりふき 200枚　　</v>
      </c>
      <c r="F296" s="437"/>
      <c r="G296" s="437"/>
      <c r="H296" s="437"/>
      <c r="I296" s="437"/>
      <c r="J296" s="437"/>
      <c r="K296" s="438"/>
      <c r="L296" s="43"/>
      <c r="M296" s="46"/>
      <c r="N296" s="169" t="str">
        <f>IF(入力シート!$E$212="無","",CONCATENATE("□"," ",入力シート!$D$212," ",入力シート!$I$212,入力シート!$K$212,"　　"))</f>
        <v>□ おむつ 200枚　　</v>
      </c>
      <c r="O296" s="169" t="str">
        <f>IF(入力シート!$E$214="無","",CONCATENATE("□"," ",入力シート!$D$214," ",入力シート!$I$214,入力シート!$K$214,"　　"))</f>
        <v>□ おしりふき 200枚　　</v>
      </c>
    </row>
    <row r="297" spans="2:16" ht="22.5" customHeight="1" x14ac:dyDescent="0.15">
      <c r="C297" s="447" t="s">
        <v>213</v>
      </c>
      <c r="D297" s="448"/>
      <c r="E297" s="430" t="str">
        <f>CONCATENATE(" ",N297,O297,P297)</f>
        <v xml:space="preserve"> □ 常備薬 20回分　　</v>
      </c>
      <c r="F297" s="431"/>
      <c r="G297" s="431"/>
      <c r="H297" s="431"/>
      <c r="I297" s="431"/>
      <c r="J297" s="431"/>
      <c r="K297" s="432"/>
      <c r="L297" s="43"/>
      <c r="M297" s="46"/>
      <c r="N297" s="169" t="str">
        <f>IF(入力シート!$E$216="無","",CONCATENATE("□"," ",入力シート!$D$216," ",入力シート!$I$216,入力シート!$K$216,"　　"))</f>
        <v>□ 常備薬 20回分　　</v>
      </c>
    </row>
    <row r="298" spans="2:16" ht="22.5" customHeight="1" x14ac:dyDescent="0.15">
      <c r="C298" s="451" t="s">
        <v>214</v>
      </c>
      <c r="D298" s="452"/>
      <c r="E298" s="436" t="str">
        <f>CONCATENATE(" ",N298,O298,P298)</f>
        <v xml:space="preserve"> □ おやつ 60個　　□ おんぶひも 6個　　□ その他 　　</v>
      </c>
      <c r="F298" s="437"/>
      <c r="G298" s="437"/>
      <c r="H298" s="437"/>
      <c r="I298" s="437"/>
      <c r="J298" s="437"/>
      <c r="K298" s="438"/>
      <c r="L298" s="46"/>
      <c r="M298" s="46"/>
      <c r="N298" s="169" t="str">
        <f>IF(入力シート!$E$218="無","",CONCATENATE("□"," ",入力シート!$D$218," ",入力シート!$I$218,入力シート!$K$218,"　　"))</f>
        <v>□ おやつ 60個　　</v>
      </c>
      <c r="O298" s="169" t="str">
        <f>IF(入力シート!$E$220="無","",CONCATENATE("□"," ",入力シート!$D$220," ",入力シート!$I$220,入力シート!$K$220,"　　"))</f>
        <v>□ おんぶひも 6個　　</v>
      </c>
      <c r="P298" s="169" t="str">
        <f>IF(入力シート!$E$222="無","",CONCATENATE("□"," ",入力シート!$D$222," ",入力シート!$I$222,入力シート!$K$222,"　　"))</f>
        <v>□ その他 　　</v>
      </c>
    </row>
    <row r="299" spans="2:16" ht="22.5" customHeight="1" x14ac:dyDescent="0.15">
      <c r="C299" s="447" t="s">
        <v>33</v>
      </c>
      <c r="D299" s="448"/>
      <c r="E299" s="433" t="str">
        <f>CONCATENATE(" ",N299,O299,P299)</f>
        <v xml:space="preserve"> □ ｳｪｯﾄﾃｨｯｼｭ 200枚　　□ ｺﾞﾐ袋 20枚　　□ ﾀｵﾙ 20枚　　</v>
      </c>
      <c r="F299" s="434"/>
      <c r="G299" s="434"/>
      <c r="H299" s="434"/>
      <c r="I299" s="434"/>
      <c r="J299" s="434"/>
      <c r="K299" s="435"/>
      <c r="L299" s="43"/>
      <c r="M299" s="46"/>
      <c r="N299" s="169" t="str">
        <f>IF(入力シート!$E$226="無","",CONCATENATE("□"," ",入力シート!$D$226," ",入力シート!$I$226,入力シート!$K$226,"　　"))</f>
        <v>□ ｳｪｯﾄﾃｨｯｼｭ 200枚　　</v>
      </c>
      <c r="O299" s="169" t="str">
        <f>IF(入力シート!$E$228="無","",CONCATENATE("□"," ",入力シート!$D$228," ",入力シート!$I$228,入力シート!$K$228,"　　"))</f>
        <v>□ ｺﾞﾐ袋 20枚　　</v>
      </c>
      <c r="P299" s="169" t="str">
        <f>IF(入力シート!$E$230="無","",CONCATENATE("□"," ",入力シート!$D$230," ",入力シート!$I$230,入力シート!$K$230,"　　"))</f>
        <v>□ ﾀｵﾙ 20枚　　</v>
      </c>
    </row>
    <row r="300" spans="2:16" ht="22.5" customHeight="1" thickBot="1" x14ac:dyDescent="0.2">
      <c r="C300" s="449"/>
      <c r="D300" s="450"/>
      <c r="E300" s="459" t="str">
        <f>CONCATENATE(N300,O300)</f>
        <v xml:space="preserve"> 0</v>
      </c>
      <c r="F300" s="460"/>
      <c r="G300" s="460"/>
      <c r="H300" s="460"/>
      <c r="I300" s="460"/>
      <c r="J300" s="460"/>
      <c r="K300" s="461"/>
      <c r="L300" s="43"/>
      <c r="M300" s="46"/>
      <c r="N300" s="11" t="s">
        <v>218</v>
      </c>
      <c r="O300" s="170">
        <f>入力シート!$E$232</f>
        <v>0</v>
      </c>
      <c r="P300" s="169"/>
    </row>
    <row r="301" spans="2:16" ht="17.25" customHeight="1" x14ac:dyDescent="0.15">
      <c r="B301" s="44"/>
      <c r="C301" s="29"/>
      <c r="D301" s="29"/>
      <c r="E301" s="45"/>
      <c r="F301" s="45"/>
      <c r="G301" s="45"/>
      <c r="H301" s="45"/>
      <c r="I301" s="45"/>
      <c r="J301" s="45"/>
      <c r="K301" s="45"/>
      <c r="L301" s="45"/>
      <c r="M301" s="45"/>
    </row>
    <row r="302" spans="2:16" ht="17.25" customHeight="1" thickBot="1" x14ac:dyDescent="0.2">
      <c r="C302" s="36"/>
      <c r="D302" s="36"/>
      <c r="E302" s="36"/>
      <c r="F302" s="36"/>
      <c r="G302" s="36"/>
      <c r="H302" s="36"/>
      <c r="I302" s="36"/>
      <c r="J302" s="36"/>
      <c r="K302" s="36"/>
      <c r="L302" s="154"/>
      <c r="M302" s="154"/>
      <c r="O302" s="170"/>
    </row>
    <row r="303" spans="2:16" ht="22.5" customHeight="1" x14ac:dyDescent="0.15">
      <c r="C303" s="608" t="s">
        <v>358</v>
      </c>
      <c r="D303" s="667"/>
      <c r="E303" s="667"/>
      <c r="F303" s="667"/>
      <c r="G303" s="667"/>
      <c r="H303" s="667"/>
      <c r="I303" s="667"/>
      <c r="J303" s="667"/>
      <c r="K303" s="668"/>
      <c r="L303" s="34"/>
      <c r="M303" s="34"/>
    </row>
    <row r="304" spans="2:16" ht="22.5" customHeight="1" thickBot="1" x14ac:dyDescent="0.2">
      <c r="C304" s="669" t="s">
        <v>327</v>
      </c>
      <c r="D304" s="670"/>
      <c r="E304" s="670"/>
      <c r="F304" s="671"/>
      <c r="G304" s="672" t="s">
        <v>328</v>
      </c>
      <c r="H304" s="672"/>
      <c r="I304" s="672"/>
      <c r="J304" s="672"/>
      <c r="K304" s="673"/>
      <c r="L304" s="34"/>
      <c r="M304" s="34"/>
    </row>
    <row r="305" spans="2:18" ht="22.5" customHeight="1" thickTop="1" x14ac:dyDescent="0.15">
      <c r="C305" s="674" t="str">
        <f>入力シート!D238</f>
        <v>テレビ・ラジオ</v>
      </c>
      <c r="D305" s="445"/>
      <c r="E305" s="445"/>
      <c r="F305" s="675"/>
      <c r="G305" s="445" t="str">
        <f>入力シート!F238</f>
        <v>1階事務室</v>
      </c>
      <c r="H305" s="445"/>
      <c r="I305" s="445"/>
      <c r="J305" s="445"/>
      <c r="K305" s="446"/>
      <c r="L305" s="154"/>
      <c r="M305" s="154"/>
      <c r="N305" s="169" t="str">
        <f>IF([1]入力シート!$E$158="無","",CONCATENATE("□"," ",[1]入力シート!$D$158," ",[1]入力シート!$I$158,[1]入力シート!$K$158,"　　"))</f>
        <v>□ ﾃﾚﾋﾞ 1台　　</v>
      </c>
      <c r="O305" s="169" t="str">
        <f>IF([1]入力シート!$E$160="無","",CONCATENATE("□"," ",[1]入力シート!$D$160," ",[1]入力シート!$I$160,[1]入力シート!$K$160,"　　"))</f>
        <v>□ ﾗｼﾞｵ 2器　　</v>
      </c>
      <c r="P305" s="169" t="str">
        <f>IF([1]入力シート!$E$162="無","",CONCATENATE("□"," ",[1]入力シート!$D$162," ",[1]入力シート!$I$162,[1]入力シート!$K$162,"　　"))</f>
        <v>□ ﾀﾌﾞﾚｯﾄ端末 2台　　</v>
      </c>
      <c r="Q305" s="169"/>
    </row>
    <row r="306" spans="2:18" ht="22.5" customHeight="1" x14ac:dyDescent="0.15">
      <c r="C306" s="425" t="str">
        <f>入力シート!D240</f>
        <v>水・食料・毛布・電池</v>
      </c>
      <c r="D306" s="426"/>
      <c r="E306" s="426"/>
      <c r="F306" s="427"/>
      <c r="G306" s="428" t="str">
        <f>入力シート!F240</f>
        <v>２階備蓄倉庫</v>
      </c>
      <c r="H306" s="428"/>
      <c r="I306" s="428"/>
      <c r="J306" s="428"/>
      <c r="K306" s="429"/>
      <c r="L306" s="154"/>
      <c r="M306" s="154"/>
      <c r="N306" s="169" t="str">
        <f>IF([1]入力シート!$E$164="無","",CONCATENATE("□"," ",[1]入力シート!$D$164," ",[1]入力シート!$I$164,[1]入力シート!$K$164,"　　"))</f>
        <v>□ ﾌｧｯｸｽ 1台　　</v>
      </c>
      <c r="O306" s="169" t="str">
        <f>IF([1]入力シート!$E$166="無","",CONCATENATE("□"," ",[1]入力シート!$D$166," ",[1]入力シート!$I$166,[1]入力シート!$K$166,"　　"))</f>
        <v>□ 携帯電話 3台　　</v>
      </c>
      <c r="P306" s="169" t="str">
        <f>IF([1]入力シート!$E$168="無","",CONCATENATE("□"," ",[1]入力シート!$D$168," ",[1]入力シート!$I$168,[1]入力シート!$K$168,"　　"))</f>
        <v>□ 懐中電灯 2台　　</v>
      </c>
      <c r="Q306" s="169"/>
    </row>
    <row r="307" spans="2:18" ht="22.5" customHeight="1" x14ac:dyDescent="0.15">
      <c r="C307" s="425" t="str">
        <f>入力シート!D242</f>
        <v>非常用電源</v>
      </c>
      <c r="D307" s="426"/>
      <c r="E307" s="426"/>
      <c r="F307" s="427"/>
      <c r="G307" s="428" t="str">
        <f>入力シート!F242</f>
        <v>2階機械室</v>
      </c>
      <c r="H307" s="428"/>
      <c r="I307" s="428"/>
      <c r="J307" s="428"/>
      <c r="K307" s="429"/>
      <c r="L307" s="154"/>
      <c r="M307" s="154"/>
      <c r="N307" s="169" t="str">
        <f>IF([1]入力シート!$E$170="無","",CONCATENATE("□"," ",[1]入力シート!$D$170," ",[1]入力シート!$I$170,[1]入力シート!$K$170,"　　"))</f>
        <v>□ 携帯電話用ﾊﾞｯﾃﾘｰ 2個　　</v>
      </c>
      <c r="O307" s="169" t="str">
        <f>IF([1]入力シート!$E$172="無","",CONCATENATE("□"," ",[1]入力シート!$D$172," ",[1]入力シート!$I$172,[1]入力シート!$K$172,"　　"))</f>
        <v>□ 乾電池 5個　　</v>
      </c>
      <c r="P307" s="169"/>
      <c r="Q307" s="169"/>
    </row>
    <row r="308" spans="2:18" ht="22.5" customHeight="1" x14ac:dyDescent="0.15">
      <c r="C308" s="425" t="str">
        <f>入力シート!D244</f>
        <v>移動用車両</v>
      </c>
      <c r="D308" s="426"/>
      <c r="E308" s="426"/>
      <c r="F308" s="427"/>
      <c r="G308" s="428" t="str">
        <f>入力シート!F244</f>
        <v>車庫</v>
      </c>
      <c r="H308" s="428"/>
      <c r="I308" s="428"/>
      <c r="J308" s="428"/>
      <c r="K308" s="429"/>
      <c r="L308" s="154"/>
      <c r="M308" s="154"/>
      <c r="N308" s="169" t="s">
        <v>216</v>
      </c>
      <c r="O308" s="170">
        <f>[1]入力シート!$E$174</f>
        <v>0</v>
      </c>
      <c r="P308" s="169"/>
      <c r="Q308" s="169"/>
    </row>
    <row r="309" spans="2:18" ht="35.25" customHeight="1" x14ac:dyDescent="0.15">
      <c r="B309" s="214"/>
      <c r="C309" s="214"/>
      <c r="D309" s="214"/>
      <c r="E309" s="214"/>
      <c r="F309" s="214"/>
      <c r="G309" s="214"/>
      <c r="H309" s="214"/>
      <c r="I309" s="214"/>
      <c r="J309" s="214"/>
      <c r="K309" s="214"/>
      <c r="L309" s="214"/>
      <c r="M309" s="214"/>
    </row>
    <row r="310" spans="2:18" ht="35.25" customHeight="1" x14ac:dyDescent="0.15">
      <c r="B310" s="18"/>
      <c r="C310" s="18"/>
      <c r="D310" s="18"/>
      <c r="E310" s="18"/>
      <c r="F310" s="18"/>
      <c r="G310" s="18"/>
      <c r="H310" s="18"/>
      <c r="I310" s="18"/>
      <c r="J310" s="18"/>
      <c r="K310" s="18"/>
      <c r="L310" s="18"/>
      <c r="M310" s="19"/>
    </row>
    <row r="311" spans="2:18" ht="12.75" customHeight="1" x14ac:dyDescent="0.15">
      <c r="B311" s="243"/>
      <c r="C311" s="243"/>
      <c r="D311" s="243"/>
      <c r="E311" s="243"/>
      <c r="F311" s="243"/>
      <c r="G311" s="243"/>
      <c r="H311" s="243"/>
      <c r="I311" s="243"/>
      <c r="J311" s="243"/>
      <c r="K311" s="243"/>
      <c r="L311" s="243"/>
      <c r="M311" s="243"/>
    </row>
    <row r="312" spans="2:18" ht="22.5" customHeight="1" x14ac:dyDescent="0.15">
      <c r="B312" s="160" t="s">
        <v>139</v>
      </c>
      <c r="C312" s="472" t="s">
        <v>227</v>
      </c>
      <c r="D312" s="472"/>
      <c r="E312" s="472"/>
      <c r="F312" s="472"/>
      <c r="G312" s="472"/>
      <c r="H312" s="472"/>
      <c r="I312" s="472"/>
      <c r="J312" s="472"/>
      <c r="K312" s="161"/>
      <c r="L312" s="162"/>
      <c r="M312" s="153"/>
    </row>
    <row r="313" spans="2:18" ht="18" customHeight="1" x14ac:dyDescent="0.15">
      <c r="B313" s="14"/>
      <c r="C313" s="14"/>
      <c r="K313" s="155"/>
      <c r="L313" s="153"/>
      <c r="M313" s="153"/>
    </row>
    <row r="314" spans="2:18" ht="34.5" customHeight="1" x14ac:dyDescent="0.15">
      <c r="B314" s="289" t="s">
        <v>197</v>
      </c>
      <c r="C314" s="418" t="str">
        <f>CONCATENATE(N314,入力シート!E252,O314,入力シート!E250,P314)</f>
        <v>毎年4月に施設職員、施設利用者、施設利用者の家族、避難支援協力者に避難確保計画を共有し、周知する。</v>
      </c>
      <c r="D314" s="418"/>
      <c r="E314" s="418"/>
      <c r="F314" s="418"/>
      <c r="G314" s="418"/>
      <c r="H314" s="418"/>
      <c r="I314" s="418"/>
      <c r="J314" s="418"/>
      <c r="K314" s="418"/>
      <c r="L314" s="264"/>
      <c r="M314" s="264"/>
      <c r="N314" s="168" t="s">
        <v>429</v>
      </c>
      <c r="O314" s="168" t="s">
        <v>223</v>
      </c>
      <c r="P314" s="168" t="s">
        <v>430</v>
      </c>
      <c r="Q314" s="168"/>
      <c r="R314" s="168"/>
    </row>
    <row r="315" spans="2:18" ht="7.5" customHeight="1" x14ac:dyDescent="0.15">
      <c r="B315" s="265"/>
      <c r="C315" s="264"/>
      <c r="D315" s="264"/>
      <c r="E315" s="264"/>
      <c r="F315" s="264"/>
      <c r="G315" s="264"/>
      <c r="H315" s="264"/>
      <c r="I315" s="264"/>
      <c r="J315" s="264"/>
      <c r="K315" s="264"/>
      <c r="L315" s="264"/>
      <c r="M315" s="264"/>
      <c r="N315" s="168"/>
      <c r="O315" s="168"/>
      <c r="P315" s="168"/>
      <c r="Q315" s="168"/>
      <c r="R315" s="168"/>
    </row>
    <row r="316" spans="2:18" ht="18" customHeight="1" x14ac:dyDescent="0.15">
      <c r="B316" s="159" t="s">
        <v>197</v>
      </c>
      <c r="C316" s="418" t="str">
        <f>CONCATENATE(N316,入力シート!E259,O316,入力シート!E257,P316)</f>
        <v>毎年4月に新規採用の従業員を対象に研修を実施する。</v>
      </c>
      <c r="D316" s="418"/>
      <c r="E316" s="418"/>
      <c r="F316" s="418"/>
      <c r="G316" s="418"/>
      <c r="H316" s="418"/>
      <c r="I316" s="418"/>
      <c r="J316" s="418"/>
      <c r="K316" s="418"/>
      <c r="L316" s="153"/>
      <c r="M316" s="153"/>
      <c r="N316" s="168" t="s">
        <v>222</v>
      </c>
      <c r="O316" s="168" t="s">
        <v>223</v>
      </c>
      <c r="P316" s="168" t="s">
        <v>224</v>
      </c>
      <c r="Q316" s="168"/>
      <c r="R316" s="168"/>
    </row>
    <row r="317" spans="2:18" ht="7.5" customHeight="1" x14ac:dyDescent="0.15">
      <c r="B317" s="156"/>
      <c r="C317" s="153"/>
      <c r="D317" s="153"/>
      <c r="E317" s="153"/>
      <c r="F317" s="153"/>
      <c r="G317" s="153"/>
      <c r="H317" s="153"/>
      <c r="I317" s="153"/>
      <c r="J317" s="153"/>
      <c r="K317" s="153"/>
      <c r="L317" s="153"/>
      <c r="M317" s="153"/>
      <c r="N317" s="168"/>
      <c r="O317" s="168"/>
      <c r="P317" s="168"/>
      <c r="Q317" s="168"/>
      <c r="R317" s="168"/>
    </row>
    <row r="318" spans="2:18" ht="35.25" customHeight="1" x14ac:dyDescent="0.15">
      <c r="B318" s="289" t="s">
        <v>197</v>
      </c>
      <c r="C318" s="419" t="str">
        <f>CONCATENATE(N318,入力シート!E265,O318,入力シート!E263,P318,入力シート!E267,Q318,入力シート!E18,R318)</f>
        <v>毎年5月に全従業員を対象に、情報収集・伝達に関する訓練を実施し、新温泉町に訓練結果を報告する。また、訓練後は参加者全員で振り返りを行う。</v>
      </c>
      <c r="D318" s="419"/>
      <c r="E318" s="419"/>
      <c r="F318" s="419"/>
      <c r="G318" s="419"/>
      <c r="H318" s="419"/>
      <c r="I318" s="419"/>
      <c r="J318" s="419"/>
      <c r="K318" s="419"/>
      <c r="L318" s="153"/>
      <c r="M318" s="153"/>
      <c r="N318" s="168" t="s">
        <v>222</v>
      </c>
      <c r="O318" s="168" t="s">
        <v>223</v>
      </c>
      <c r="P318" s="168" t="s">
        <v>435</v>
      </c>
      <c r="Q318" s="168" t="s">
        <v>527</v>
      </c>
      <c r="R318" s="168" t="s">
        <v>528</v>
      </c>
    </row>
    <row r="319" spans="2:18" ht="7.5" customHeight="1" x14ac:dyDescent="0.15">
      <c r="B319" s="265"/>
      <c r="C319" s="264"/>
      <c r="D319" s="264"/>
      <c r="E319" s="264"/>
      <c r="F319" s="264"/>
      <c r="G319" s="264"/>
      <c r="H319" s="264"/>
      <c r="I319" s="264"/>
      <c r="J319" s="264"/>
      <c r="K319" s="264"/>
      <c r="L319" s="264"/>
      <c r="M319" s="264"/>
      <c r="N319" s="168"/>
      <c r="O319" s="168"/>
      <c r="P319" s="168"/>
      <c r="Q319" s="168"/>
      <c r="R319" s="168"/>
    </row>
    <row r="320" spans="2:18" ht="35.25" customHeight="1" x14ac:dyDescent="0.15">
      <c r="B320" s="289" t="s">
        <v>197</v>
      </c>
      <c r="C320" s="419" t="str">
        <f>CONCATENATE(N320,入力シート!E275,O320,入力シート!E273,P320,入力シート!E270,Q320)</f>
        <v>毎年6月に施設管理者または所有者は、振り返りであげられた意見や問題点を踏まえて、避難確保計画を見直す。</v>
      </c>
      <c r="D320" s="419"/>
      <c r="E320" s="419"/>
      <c r="F320" s="419"/>
      <c r="G320" s="419"/>
      <c r="H320" s="419"/>
      <c r="I320" s="419"/>
      <c r="J320" s="419"/>
      <c r="K320" s="419"/>
      <c r="L320" s="153"/>
      <c r="M320" s="153"/>
      <c r="N320" s="168" t="s">
        <v>222</v>
      </c>
      <c r="O320" s="168" t="s">
        <v>223</v>
      </c>
      <c r="P320" s="168" t="s">
        <v>436</v>
      </c>
      <c r="Q320" s="168" t="s">
        <v>437</v>
      </c>
      <c r="R320" s="168"/>
    </row>
    <row r="321" spans="2:15" ht="24.75" customHeight="1" x14ac:dyDescent="0.15">
      <c r="B321" s="153"/>
      <c r="C321" s="153"/>
      <c r="D321" s="153"/>
      <c r="E321" s="153"/>
      <c r="F321" s="153"/>
      <c r="G321" s="153"/>
      <c r="H321" s="153"/>
      <c r="I321" s="153"/>
      <c r="J321" s="153"/>
      <c r="K321" s="153"/>
      <c r="L321" s="153"/>
      <c r="M321" s="153"/>
    </row>
    <row r="322" spans="2:15" ht="7.5" customHeight="1" x14ac:dyDescent="0.15">
      <c r="B322" s="153"/>
      <c r="C322" s="153"/>
      <c r="D322" s="153"/>
      <c r="E322" s="153"/>
      <c r="F322" s="153"/>
      <c r="G322" s="153"/>
      <c r="H322" s="153"/>
      <c r="I322" s="153"/>
      <c r="J322" s="153"/>
      <c r="K322" s="153"/>
      <c r="L322" s="153"/>
      <c r="M322" s="153"/>
    </row>
    <row r="323" spans="2:15" ht="22.5" customHeight="1" x14ac:dyDescent="0.15">
      <c r="B323" s="160" t="s">
        <v>140</v>
      </c>
      <c r="C323" s="472" t="s">
        <v>295</v>
      </c>
      <c r="D323" s="472"/>
      <c r="E323" s="472"/>
      <c r="F323" s="472"/>
      <c r="G323" s="472"/>
      <c r="H323" s="472"/>
      <c r="I323" s="472"/>
      <c r="J323" s="472"/>
      <c r="K323" s="161"/>
      <c r="L323" s="162"/>
      <c r="M323" s="19"/>
    </row>
    <row r="324" spans="2:15" ht="18" customHeight="1" x14ac:dyDescent="0.15">
      <c r="B324" s="14"/>
      <c r="C324" s="14"/>
      <c r="K324" s="155"/>
      <c r="L324" s="153"/>
      <c r="M324" s="19"/>
    </row>
    <row r="325" spans="2:15" ht="18" customHeight="1" x14ac:dyDescent="0.15">
      <c r="B325" s="159" t="s">
        <v>197</v>
      </c>
      <c r="C325" s="418" t="s">
        <v>234</v>
      </c>
      <c r="D325" s="418"/>
      <c r="E325" s="418"/>
      <c r="F325" s="418"/>
      <c r="G325" s="418"/>
      <c r="H325" s="418"/>
      <c r="I325" s="418"/>
      <c r="J325" s="418"/>
      <c r="K325" s="418"/>
      <c r="L325" s="153"/>
      <c r="M325" s="19"/>
    </row>
    <row r="326" spans="2:15" ht="7.5" customHeight="1" x14ac:dyDescent="0.15">
      <c r="B326" s="153"/>
      <c r="C326" s="153"/>
      <c r="D326" s="153"/>
      <c r="E326" s="153"/>
      <c r="F326" s="153"/>
      <c r="G326" s="153"/>
      <c r="H326" s="153"/>
      <c r="I326" s="153"/>
      <c r="J326" s="153"/>
      <c r="K326" s="153"/>
      <c r="L326" s="153"/>
      <c r="M326" s="19"/>
    </row>
    <row r="327" spans="2:15" ht="18" customHeight="1" x14ac:dyDescent="0.15">
      <c r="B327" s="159" t="s">
        <v>197</v>
      </c>
      <c r="C327" s="418" t="s">
        <v>233</v>
      </c>
      <c r="D327" s="418"/>
      <c r="E327" s="418"/>
      <c r="F327" s="418"/>
      <c r="G327" s="418"/>
      <c r="H327" s="418"/>
      <c r="I327" s="418"/>
      <c r="J327" s="418"/>
      <c r="K327" s="418"/>
      <c r="L327" s="18"/>
      <c r="M327" s="19"/>
    </row>
    <row r="328" spans="2:15" ht="7.5" customHeight="1" x14ac:dyDescent="0.15">
      <c r="B328" s="167"/>
      <c r="C328" s="167"/>
      <c r="D328" s="167"/>
      <c r="E328" s="167"/>
      <c r="F328" s="167"/>
      <c r="G328" s="167"/>
      <c r="H328" s="167"/>
      <c r="I328" s="167"/>
      <c r="J328" s="167"/>
      <c r="K328" s="167"/>
      <c r="L328" s="18"/>
      <c r="M328" s="19"/>
    </row>
    <row r="329" spans="2:15" ht="18" customHeight="1" x14ac:dyDescent="0.15">
      <c r="B329" s="167"/>
      <c r="C329" s="567" t="str">
        <f>CONCATENATE(N329,入力シート!E281,O329)</f>
        <v>①毎年4月に新たに自衛水防組織の構成員となった従業員を対象として研修を実施する。</v>
      </c>
      <c r="D329" s="567"/>
      <c r="E329" s="567"/>
      <c r="F329" s="567"/>
      <c r="G329" s="567"/>
      <c r="H329" s="567"/>
      <c r="I329" s="567"/>
      <c r="J329" s="567"/>
      <c r="K329" s="567"/>
      <c r="L329" s="18"/>
      <c r="M329" s="19"/>
      <c r="N329" s="11" t="s">
        <v>239</v>
      </c>
      <c r="O329" s="11" t="s">
        <v>236</v>
      </c>
    </row>
    <row r="330" spans="2:15" ht="18" customHeight="1" x14ac:dyDescent="0.15">
      <c r="B330" s="167"/>
      <c r="C330" s="567"/>
      <c r="D330" s="567"/>
      <c r="E330" s="567"/>
      <c r="F330" s="567"/>
      <c r="G330" s="567"/>
      <c r="H330" s="567"/>
      <c r="I330" s="567"/>
      <c r="J330" s="567"/>
      <c r="K330" s="567"/>
      <c r="L330" s="18"/>
      <c r="M330" s="19"/>
    </row>
    <row r="331" spans="2:15" ht="7.5" customHeight="1" x14ac:dyDescent="0.15">
      <c r="B331" s="167"/>
      <c r="C331" s="167"/>
      <c r="D331" s="167"/>
      <c r="E331" s="167"/>
      <c r="F331" s="167"/>
      <c r="G331" s="167"/>
      <c r="H331" s="167"/>
      <c r="I331" s="167"/>
      <c r="J331" s="167"/>
      <c r="K331" s="167"/>
      <c r="L331" s="18"/>
      <c r="M331" s="19"/>
    </row>
    <row r="332" spans="2:15" ht="19.5" customHeight="1" x14ac:dyDescent="0.15">
      <c r="B332" s="167"/>
      <c r="C332" s="567" t="str">
        <f>CONCATENATE(N332,入力シート!E285,O332,入力シート!E287,N333)</f>
        <v>②毎年5月に行う全従業員を対象とした訓練に先立って、自衛水防組織の全構成員を対象として情報収集・伝達及び避難誘導に関する訓練を実施する。</v>
      </c>
      <c r="D332" s="567"/>
      <c r="E332" s="567"/>
      <c r="F332" s="567"/>
      <c r="G332" s="567"/>
      <c r="H332" s="567"/>
      <c r="I332" s="567"/>
      <c r="J332" s="567"/>
      <c r="K332" s="567"/>
      <c r="L332" s="18"/>
      <c r="M332" s="19"/>
      <c r="N332" s="11" t="s">
        <v>240</v>
      </c>
      <c r="O332" s="11" t="s">
        <v>237</v>
      </c>
    </row>
    <row r="333" spans="2:15" ht="19.5" customHeight="1" x14ac:dyDescent="0.15">
      <c r="B333" s="167"/>
      <c r="C333" s="567"/>
      <c r="D333" s="567"/>
      <c r="E333" s="567"/>
      <c r="F333" s="567"/>
      <c r="G333" s="567"/>
      <c r="H333" s="567"/>
      <c r="I333" s="567"/>
      <c r="J333" s="567"/>
      <c r="K333" s="567"/>
      <c r="L333" s="18"/>
      <c r="M333" s="19"/>
      <c r="N333" s="11" t="s">
        <v>226</v>
      </c>
    </row>
    <row r="334" spans="2:15" ht="7.5" customHeight="1" x14ac:dyDescent="0.15">
      <c r="B334" s="167"/>
      <c r="C334" s="167"/>
      <c r="D334" s="167"/>
      <c r="E334" s="167"/>
      <c r="F334" s="167"/>
      <c r="G334" s="167"/>
      <c r="H334" s="167"/>
      <c r="I334" s="167"/>
      <c r="J334" s="167"/>
      <c r="K334" s="167"/>
      <c r="L334" s="18"/>
      <c r="M334" s="19"/>
    </row>
    <row r="335" spans="2:15" ht="18" customHeight="1" x14ac:dyDescent="0.15">
      <c r="B335" s="167"/>
      <c r="C335" s="543" t="str">
        <f>CONCATENATE(N335,入力シート!E18,N336)</f>
        <v>③自営水防組織を組織または変更したときは、土砂災害警戒区域等における土砂災害防止対策の推進に係る法律第8条の2第2項に基づき、遅滞なく、当該計画を新温泉町へ報告する。</v>
      </c>
      <c r="D335" s="543"/>
      <c r="E335" s="543"/>
      <c r="F335" s="543"/>
      <c r="G335" s="543"/>
      <c r="H335" s="543"/>
      <c r="I335" s="543"/>
      <c r="J335" s="543"/>
      <c r="K335" s="543"/>
      <c r="L335" s="18"/>
      <c r="M335" s="19"/>
      <c r="N335" s="11" t="s">
        <v>309</v>
      </c>
    </row>
    <row r="336" spans="2:15" ht="18" customHeight="1" x14ac:dyDescent="0.15">
      <c r="B336" s="167"/>
      <c r="C336" s="543"/>
      <c r="D336" s="543"/>
      <c r="E336" s="543"/>
      <c r="F336" s="543"/>
      <c r="G336" s="543"/>
      <c r="H336" s="543"/>
      <c r="I336" s="543"/>
      <c r="J336" s="543"/>
      <c r="K336" s="543"/>
      <c r="L336" s="18"/>
      <c r="M336" s="19"/>
      <c r="N336" s="11" t="s">
        <v>238</v>
      </c>
    </row>
    <row r="337" spans="2:13" ht="18" customHeight="1" x14ac:dyDescent="0.15">
      <c r="B337" s="167"/>
      <c r="C337" s="543"/>
      <c r="D337" s="543"/>
      <c r="E337" s="543"/>
      <c r="F337" s="543"/>
      <c r="G337" s="543"/>
      <c r="H337" s="543"/>
      <c r="I337" s="543"/>
      <c r="J337" s="543"/>
      <c r="K337" s="543"/>
      <c r="L337" s="18"/>
      <c r="M337" s="19"/>
    </row>
    <row r="338" spans="2:13" ht="18" customHeight="1" x14ac:dyDescent="0.15">
      <c r="B338" s="167"/>
      <c r="C338" s="167"/>
      <c r="D338" s="167"/>
      <c r="E338" s="167"/>
      <c r="F338" s="167"/>
      <c r="G338" s="167"/>
      <c r="H338" s="167"/>
      <c r="I338" s="167"/>
      <c r="J338" s="167"/>
      <c r="K338" s="167"/>
      <c r="L338" s="18"/>
      <c r="M338" s="19"/>
    </row>
    <row r="339" spans="2:13" ht="18" customHeight="1" x14ac:dyDescent="0.15">
      <c r="B339" s="167"/>
      <c r="C339" s="167"/>
      <c r="D339" s="167"/>
      <c r="E339" s="167"/>
      <c r="F339" s="167"/>
      <c r="G339" s="167"/>
      <c r="H339" s="167"/>
      <c r="I339" s="167"/>
      <c r="J339" s="167"/>
      <c r="K339" s="167"/>
      <c r="L339" s="18"/>
      <c r="M339" s="19"/>
    </row>
    <row r="340" spans="2:13" ht="18" customHeight="1" x14ac:dyDescent="0.15">
      <c r="B340" s="167"/>
      <c r="C340" s="167"/>
      <c r="D340" s="167"/>
      <c r="E340" s="167"/>
      <c r="F340" s="167"/>
      <c r="G340" s="167"/>
      <c r="H340" s="167"/>
      <c r="I340" s="167"/>
      <c r="J340" s="167"/>
      <c r="K340" s="167"/>
      <c r="L340" s="18"/>
      <c r="M340" s="19"/>
    </row>
    <row r="341" spans="2:13" ht="18" customHeight="1" x14ac:dyDescent="0.15">
      <c r="B341" s="167"/>
      <c r="C341" s="167"/>
      <c r="D341" s="167"/>
      <c r="E341" s="167"/>
      <c r="F341" s="167"/>
      <c r="G341" s="167"/>
      <c r="H341" s="167"/>
      <c r="I341" s="167"/>
      <c r="J341" s="167"/>
      <c r="K341" s="167"/>
      <c r="L341" s="18"/>
      <c r="M341" s="19"/>
    </row>
    <row r="342" spans="2:13" ht="18" customHeight="1" x14ac:dyDescent="0.15">
      <c r="B342" s="18"/>
      <c r="C342" s="18"/>
      <c r="D342" s="18"/>
      <c r="E342" s="18"/>
      <c r="F342" s="18"/>
      <c r="G342" s="18"/>
      <c r="H342" s="18"/>
      <c r="I342" s="18"/>
      <c r="J342" s="18"/>
      <c r="K342" s="18"/>
      <c r="L342" s="18"/>
      <c r="M342" s="19"/>
    </row>
    <row r="343" spans="2:13" ht="17.25" x14ac:dyDescent="0.15">
      <c r="B343" s="14" t="s">
        <v>10</v>
      </c>
    </row>
    <row r="344" spans="2:13" ht="17.25" x14ac:dyDescent="0.15">
      <c r="B344" s="14"/>
    </row>
    <row r="345" spans="2:13" ht="17.25" x14ac:dyDescent="0.15">
      <c r="B345" s="14"/>
    </row>
  </sheetData>
  <mergeCells count="208">
    <mergeCell ref="C240:J240"/>
    <mergeCell ref="C220:D223"/>
    <mergeCell ref="E220:K220"/>
    <mergeCell ref="E221:K221"/>
    <mergeCell ref="E222:K222"/>
    <mergeCell ref="E223:K223"/>
    <mergeCell ref="J256:K256"/>
    <mergeCell ref="J257:K257"/>
    <mergeCell ref="C236:K237"/>
    <mergeCell ref="C312:J312"/>
    <mergeCell ref="C316:K316"/>
    <mergeCell ref="J259:K259"/>
    <mergeCell ref="C266:K268"/>
    <mergeCell ref="C283:K283"/>
    <mergeCell ref="B282:L282"/>
    <mergeCell ref="E284:K284"/>
    <mergeCell ref="J168:K168"/>
    <mergeCell ref="J169:K169"/>
    <mergeCell ref="G175:I175"/>
    <mergeCell ref="J174:K175"/>
    <mergeCell ref="G176:I176"/>
    <mergeCell ref="J176:K176"/>
    <mergeCell ref="E206:K206"/>
    <mergeCell ref="J179:K180"/>
    <mergeCell ref="G179:I180"/>
    <mergeCell ref="C170:C176"/>
    <mergeCell ref="D177:F177"/>
    <mergeCell ref="C262:L263"/>
    <mergeCell ref="C303:K303"/>
    <mergeCell ref="C304:F304"/>
    <mergeCell ref="G304:K304"/>
    <mergeCell ref="C305:F305"/>
    <mergeCell ref="C233:K234"/>
    <mergeCell ref="M176:O176"/>
    <mergeCell ref="M174:O174"/>
    <mergeCell ref="J177:K178"/>
    <mergeCell ref="G177:I178"/>
    <mergeCell ref="C94:D94"/>
    <mergeCell ref="E94:F94"/>
    <mergeCell ref="C95:D95"/>
    <mergeCell ref="E95:G95"/>
    <mergeCell ref="B106:D106"/>
    <mergeCell ref="C108:F108"/>
    <mergeCell ref="C109:F109"/>
    <mergeCell ref="G108:J108"/>
    <mergeCell ref="G109:J109"/>
    <mergeCell ref="C99:F99"/>
    <mergeCell ref="E101:F101"/>
    <mergeCell ref="G103:H103"/>
    <mergeCell ref="I103:J103"/>
    <mergeCell ref="C102:D102"/>
    <mergeCell ref="E102:F102"/>
    <mergeCell ref="C104:D104"/>
    <mergeCell ref="C100:D100"/>
    <mergeCell ref="E100:F100"/>
    <mergeCell ref="E104:F104"/>
    <mergeCell ref="C103:D103"/>
    <mergeCell ref="E103:F103"/>
    <mergeCell ref="G102:H102"/>
    <mergeCell ref="I102:J102"/>
    <mergeCell ref="G100:H100"/>
    <mergeCell ref="C323:J323"/>
    <mergeCell ref="C325:K325"/>
    <mergeCell ref="C327:K327"/>
    <mergeCell ref="C329:K330"/>
    <mergeCell ref="C332:K333"/>
    <mergeCell ref="D179:F179"/>
    <mergeCell ref="D178:F178"/>
    <mergeCell ref="C186:F188"/>
    <mergeCell ref="C192:I192"/>
    <mergeCell ref="C205:D205"/>
    <mergeCell ref="E205:K205"/>
    <mergeCell ref="C206:D209"/>
    <mergeCell ref="E207:K207"/>
    <mergeCell ref="E208:K209"/>
    <mergeCell ref="C200:J200"/>
    <mergeCell ref="C203:J203"/>
    <mergeCell ref="C196:G196"/>
    <mergeCell ref="C198:J198"/>
    <mergeCell ref="C182:K182"/>
    <mergeCell ref="C183:K183"/>
    <mergeCell ref="C335:K337"/>
    <mergeCell ref="C210:D219"/>
    <mergeCell ref="E210:K210"/>
    <mergeCell ref="E212:K212"/>
    <mergeCell ref="E214:K214"/>
    <mergeCell ref="E285:K285"/>
    <mergeCell ref="E286:K286"/>
    <mergeCell ref="C284:D287"/>
    <mergeCell ref="E287:K287"/>
    <mergeCell ref="C225:K226"/>
    <mergeCell ref="C244:K244"/>
    <mergeCell ref="C242:K242"/>
    <mergeCell ref="C250:K250"/>
    <mergeCell ref="C253:K253"/>
    <mergeCell ref="C257:D257"/>
    <mergeCell ref="C258:D258"/>
    <mergeCell ref="E256:F256"/>
    <mergeCell ref="E257:F257"/>
    <mergeCell ref="J258:K258"/>
    <mergeCell ref="C232:K232"/>
    <mergeCell ref="C228:K229"/>
    <mergeCell ref="E213:K213"/>
    <mergeCell ref="E215:K215"/>
    <mergeCell ref="E211:K211"/>
    <mergeCell ref="B118:L118"/>
    <mergeCell ref="D180:F180"/>
    <mergeCell ref="C177:C180"/>
    <mergeCell ref="C202:K202"/>
    <mergeCell ref="G173:I173"/>
    <mergeCell ref="G174:I174"/>
    <mergeCell ref="G172:I172"/>
    <mergeCell ref="D171:F171"/>
    <mergeCell ref="D172:F172"/>
    <mergeCell ref="D173:F173"/>
    <mergeCell ref="D175:F176"/>
    <mergeCell ref="J170:K173"/>
    <mergeCell ref="G170:I170"/>
    <mergeCell ref="G171:I171"/>
    <mergeCell ref="D169:F169"/>
    <mergeCell ref="C193:G193"/>
    <mergeCell ref="C194:G194"/>
    <mergeCell ref="C195:G195"/>
    <mergeCell ref="J167:K167"/>
    <mergeCell ref="G167:I167"/>
    <mergeCell ref="G168:I168"/>
    <mergeCell ref="G169:I169"/>
    <mergeCell ref="B14:K17"/>
    <mergeCell ref="D18:I19"/>
    <mergeCell ref="B31:K34"/>
    <mergeCell ref="C53:J53"/>
    <mergeCell ref="C56:J56"/>
    <mergeCell ref="C57:J57"/>
    <mergeCell ref="C58:J58"/>
    <mergeCell ref="C59:J59"/>
    <mergeCell ref="C60:J60"/>
    <mergeCell ref="B37:K38"/>
    <mergeCell ref="C61:J61"/>
    <mergeCell ref="C62:J62"/>
    <mergeCell ref="C63:J63"/>
    <mergeCell ref="C81:J81"/>
    <mergeCell ref="C83:J83"/>
    <mergeCell ref="C85:J85"/>
    <mergeCell ref="B69:C69"/>
    <mergeCell ref="C88:J88"/>
    <mergeCell ref="C90:J90"/>
    <mergeCell ref="C84:J84"/>
    <mergeCell ref="I100:J100"/>
    <mergeCell ref="C293:D295"/>
    <mergeCell ref="C261:K261"/>
    <mergeCell ref="B91:K91"/>
    <mergeCell ref="C98:J98"/>
    <mergeCell ref="C101:D101"/>
    <mergeCell ref="E258:F258"/>
    <mergeCell ref="C275:J275"/>
    <mergeCell ref="B92:C92"/>
    <mergeCell ref="E159:J159"/>
    <mergeCell ref="E158:J158"/>
    <mergeCell ref="C162:J162"/>
    <mergeCell ref="C164:J164"/>
    <mergeCell ref="D166:F166"/>
    <mergeCell ref="G166:I166"/>
    <mergeCell ref="J166:K166"/>
    <mergeCell ref="C120:D120"/>
    <mergeCell ref="C132:J144"/>
    <mergeCell ref="G99:J99"/>
    <mergeCell ref="D167:F167"/>
    <mergeCell ref="C167:C169"/>
    <mergeCell ref="D168:F168"/>
    <mergeCell ref="F189:G189"/>
    <mergeCell ref="C259:D259"/>
    <mergeCell ref="G308:K308"/>
    <mergeCell ref="G305:K305"/>
    <mergeCell ref="C299:D300"/>
    <mergeCell ref="C296:D296"/>
    <mergeCell ref="C297:D297"/>
    <mergeCell ref="C298:D298"/>
    <mergeCell ref="C288:D292"/>
    <mergeCell ref="C280:K280"/>
    <mergeCell ref="C277:K278"/>
    <mergeCell ref="E299:K299"/>
    <mergeCell ref="E288:K288"/>
    <mergeCell ref="E289:K289"/>
    <mergeCell ref="E300:K300"/>
    <mergeCell ref="D269:F269"/>
    <mergeCell ref="C314:K314"/>
    <mergeCell ref="C318:K318"/>
    <mergeCell ref="C320:K320"/>
    <mergeCell ref="E259:F259"/>
    <mergeCell ref="C245:K249"/>
    <mergeCell ref="E216:K216"/>
    <mergeCell ref="C306:F306"/>
    <mergeCell ref="G306:K306"/>
    <mergeCell ref="E290:K290"/>
    <mergeCell ref="E291:K291"/>
    <mergeCell ref="E293:K293"/>
    <mergeCell ref="E294:K294"/>
    <mergeCell ref="E296:K296"/>
    <mergeCell ref="E297:K297"/>
    <mergeCell ref="E298:K298"/>
    <mergeCell ref="E295:K295"/>
    <mergeCell ref="E292:K292"/>
    <mergeCell ref="E218:K218"/>
    <mergeCell ref="E219:K219"/>
    <mergeCell ref="E217:K217"/>
    <mergeCell ref="C307:F307"/>
    <mergeCell ref="G307:K307"/>
    <mergeCell ref="C308:F308"/>
  </mergeCells>
  <phoneticPr fontId="1"/>
  <conditionalFormatting sqref="E287:K287">
    <cfRule type="containsText" dxfId="26" priority="32" operator="containsText" text="0">
      <formula>NOT(ISERROR(SEARCH("0",E287)))</formula>
    </cfRule>
  </conditionalFormatting>
  <conditionalFormatting sqref="E292:K292">
    <cfRule type="containsText" dxfId="25" priority="30" operator="containsText" text="0">
      <formula>NOT(ISERROR(SEARCH("0",E292)))</formula>
    </cfRule>
  </conditionalFormatting>
  <conditionalFormatting sqref="E295:K295">
    <cfRule type="containsText" dxfId="24" priority="28" operator="containsText" text="0">
      <formula>NOT(ISERROR(SEARCH("0",E295)))</formula>
    </cfRule>
  </conditionalFormatting>
  <conditionalFormatting sqref="E300">
    <cfRule type="containsText" dxfId="23" priority="27" operator="containsText" text="0">
      <formula>NOT(ISERROR(SEARCH("0",E300)))</formula>
    </cfRule>
  </conditionalFormatting>
  <conditionalFormatting sqref="B299:E299 L299 B178:C178 B179:D179 G179 B181:L181 B338:L1048576 B335:C335 B336:B337 L335:L337 B300:L301 B96:L105 B94:B95 H94:L95 B109 G106:L107 G108:G109 K108:L109 B84 K84:L84 B182:C182 L182 B183:L184 B270:L298 B310:L313 B260:L260 B245:C245 B246:B249 L245:L249 B250:L255 B261:B264 B170:L173 B167:G169 J167:J169 L167:L169 B177:G177 B174:I174 B175:F176 B180:F180 L174:L180 J176:J177 J179 B256:J258 L256:L258 B321:L334 L320 B78:L83 B110:L165 B85:L93 B316:L317 B318:C318 L318 C166:L166 B200:L235 B238:L244 B236:C236 B237 L236:L237 B1:L76">
    <cfRule type="cellIs" dxfId="22" priority="24" operator="equal">
      <formula>0</formula>
    </cfRule>
  </conditionalFormatting>
  <conditionalFormatting sqref="B107:F107 B106 E106:F106 B108">
    <cfRule type="cellIs" dxfId="21" priority="22" operator="equal">
      <formula>0</formula>
    </cfRule>
  </conditionalFormatting>
  <conditionalFormatting sqref="C84">
    <cfRule type="cellIs" dxfId="20" priority="21" operator="equal">
      <formula>0</formula>
    </cfRule>
  </conditionalFormatting>
  <conditionalFormatting sqref="L185:L188 B193:B195 L193:L195 B197:L197 B198:C199 K198:L199 B196:C196 H196:L196 B192:C192 J192:L192 B185 B190:L191 B189:F189 H189:L189">
    <cfRule type="cellIs" dxfId="19" priority="20" operator="equal">
      <formula>0</formula>
    </cfRule>
  </conditionalFormatting>
  <conditionalFormatting sqref="B265:L265 B266:C266 B267:B268 L266:L268 B269:D269 G269:L269">
    <cfRule type="cellIs" dxfId="18" priority="19" operator="equal">
      <formula>0</formula>
    </cfRule>
  </conditionalFormatting>
  <conditionalFormatting sqref="C302:K302">
    <cfRule type="containsText" dxfId="17" priority="18" operator="containsText" text="0">
      <formula>NOT(ISERROR(SEARCH("0",C302)))</formula>
    </cfRule>
  </conditionalFormatting>
  <conditionalFormatting sqref="B302:L302 B309:L309">
    <cfRule type="cellIs" dxfId="16" priority="17" operator="equal">
      <formula>0</formula>
    </cfRule>
  </conditionalFormatting>
  <conditionalFormatting sqref="G308">
    <cfRule type="containsText" dxfId="15" priority="16" operator="containsText" text="0">
      <formula>NOT(ISERROR(SEARCH("0",G308)))</formula>
    </cfRule>
  </conditionalFormatting>
  <conditionalFormatting sqref="B303:L303 B304:C308 G304:G308 L304:L308">
    <cfRule type="cellIs" dxfId="14" priority="15" operator="equal">
      <formula>0</formula>
    </cfRule>
  </conditionalFormatting>
  <conditionalFormatting sqref="B259:G259 I259:J259 L259">
    <cfRule type="cellIs" dxfId="13" priority="14" operator="equal">
      <formula>0</formula>
    </cfRule>
  </conditionalFormatting>
  <conditionalFormatting sqref="H259">
    <cfRule type="cellIs" dxfId="12" priority="13" operator="equal">
      <formula>0</formula>
    </cfRule>
  </conditionalFormatting>
  <conditionalFormatting sqref="M176">
    <cfRule type="cellIs" dxfId="11" priority="12" operator="equal">
      <formula>0</formula>
    </cfRule>
  </conditionalFormatting>
  <conditionalFormatting sqref="M174">
    <cfRule type="cellIs" dxfId="10" priority="11" operator="equal">
      <formula>0</formula>
    </cfRule>
  </conditionalFormatting>
  <conditionalFormatting sqref="G175">
    <cfRule type="cellIs" dxfId="9" priority="10" operator="equal">
      <formula>0</formula>
    </cfRule>
  </conditionalFormatting>
  <conditionalFormatting sqref="G176">
    <cfRule type="cellIs" dxfId="8" priority="9" operator="equal">
      <formula>0</formula>
    </cfRule>
  </conditionalFormatting>
  <conditionalFormatting sqref="N173">
    <cfRule type="cellIs" dxfId="7" priority="8" operator="equal">
      <formula>0</formula>
    </cfRule>
  </conditionalFormatting>
  <conditionalFormatting sqref="J174">
    <cfRule type="cellIs" dxfId="6" priority="7" operator="equal">
      <formula>0</formula>
    </cfRule>
  </conditionalFormatting>
  <conditionalFormatting sqref="B77:L77">
    <cfRule type="cellIs" dxfId="5" priority="6" operator="equal">
      <formula>0</formula>
    </cfRule>
  </conditionalFormatting>
  <conditionalFormatting sqref="B314:L315">
    <cfRule type="cellIs" dxfId="4" priority="5" operator="equal">
      <formula>0</formula>
    </cfRule>
  </conditionalFormatting>
  <conditionalFormatting sqref="B319:L319">
    <cfRule type="cellIs" dxfId="3" priority="4" operator="equal">
      <formula>0</formula>
    </cfRule>
  </conditionalFormatting>
  <conditionalFormatting sqref="B320">
    <cfRule type="cellIs" dxfId="2" priority="3" operator="equal">
      <formula>0</formula>
    </cfRule>
  </conditionalFormatting>
  <conditionalFormatting sqref="C320">
    <cfRule type="cellIs" dxfId="1" priority="2" operator="equal">
      <formula>0</formula>
    </cfRule>
  </conditionalFormatting>
  <conditionalFormatting sqref="B166">
    <cfRule type="cellIs" dxfId="0" priority="1" operator="equal">
      <formula>0</formula>
    </cfRule>
  </conditionalFormatting>
  <hyperlinks>
    <hyperlink ref="E217" r:id="rId1" display="https://typhoon.yahoo.co.jp/weather/river/?pref=28"/>
    <hyperlink ref="E213" r:id="rId2"/>
    <hyperlink ref="E215" r:id="rId3"/>
  </hyperlinks>
  <pageMargins left="0.19685039370078741" right="0.19685039370078741" top="0.78740157480314965" bottom="0.78740157480314965" header="0.31496062992125984" footer="0.31496062992125984"/>
  <pageSetup paperSize="9" fitToHeight="0" orientation="portrait" r:id="rId4"/>
  <rowBreaks count="8" manualBreakCount="8">
    <brk id="46" min="1" max="11" man="1"/>
    <brk id="79" min="1" max="11" man="1"/>
    <brk id="114" min="1" max="11" man="1"/>
    <brk id="160" min="1" max="11" man="1"/>
    <brk id="198" min="1" max="11" man="1"/>
    <brk id="238" min="1" max="11" man="1"/>
    <brk id="273" min="1" max="11" man="1"/>
    <brk id="310" min="1" max="11"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L20"/>
  <sheetViews>
    <sheetView view="pageLayout" zoomScale="80" zoomScaleNormal="100" zoomScalePageLayoutView="80" workbookViewId="0">
      <selection activeCell="P15" sqref="P15"/>
    </sheetView>
  </sheetViews>
  <sheetFormatPr defaultRowHeight="13.5" x14ac:dyDescent="0.15"/>
  <sheetData>
    <row r="14" spans="3:12" ht="55.5" x14ac:dyDescent="0.15">
      <c r="C14" s="685" t="s">
        <v>132</v>
      </c>
      <c r="D14" s="685"/>
      <c r="E14" s="685"/>
      <c r="F14" s="685"/>
      <c r="G14" s="685"/>
      <c r="H14" s="685"/>
      <c r="I14" s="685"/>
      <c r="J14" s="685"/>
      <c r="K14" s="685"/>
      <c r="L14" s="685"/>
    </row>
    <row r="19" spans="4:11" x14ac:dyDescent="0.15">
      <c r="D19" s="505" t="s">
        <v>250</v>
      </c>
      <c r="E19" s="505"/>
      <c r="F19" s="505"/>
      <c r="G19" s="505"/>
      <c r="H19" s="505"/>
      <c r="I19" s="505"/>
      <c r="J19" s="505"/>
      <c r="K19" s="505"/>
    </row>
    <row r="20" spans="4:11" x14ac:dyDescent="0.15">
      <c r="D20" s="505"/>
      <c r="E20" s="505"/>
      <c r="F20" s="505"/>
      <c r="G20" s="505"/>
      <c r="H20" s="505"/>
      <c r="I20" s="505"/>
      <c r="J20" s="505"/>
      <c r="K20" s="505"/>
    </row>
  </sheetData>
  <mergeCells count="2">
    <mergeCell ref="C14:L14"/>
    <mergeCell ref="D19:K20"/>
  </mergeCells>
  <phoneticPr fontId="1"/>
  <pageMargins left="1.041666666666666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topLeftCell="A7" zoomScale="90" zoomScaleNormal="70" zoomScaleSheetLayoutView="90" workbookViewId="0">
      <selection activeCell="P15" sqref="P15"/>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72" t="s">
        <v>251</v>
      </c>
      <c r="J3" s="2"/>
      <c r="K3" s="3"/>
    </row>
    <row r="4" spans="3:11" ht="24.95" customHeight="1" x14ac:dyDescent="0.15">
      <c r="C4" s="686" t="s">
        <v>121</v>
      </c>
      <c r="D4" s="686"/>
      <c r="E4" s="686"/>
      <c r="F4" s="686" t="s">
        <v>122</v>
      </c>
      <c r="G4" s="686"/>
      <c r="H4" s="686"/>
      <c r="I4" s="686"/>
      <c r="J4" s="171" t="s">
        <v>54</v>
      </c>
    </row>
    <row r="5" spans="3:11" ht="24.95" customHeight="1" x14ac:dyDescent="0.15">
      <c r="C5" s="171" t="s">
        <v>123</v>
      </c>
      <c r="D5" s="171" t="s">
        <v>124</v>
      </c>
      <c r="E5" s="171" t="s">
        <v>125</v>
      </c>
      <c r="F5" s="171" t="s">
        <v>123</v>
      </c>
      <c r="G5" s="171" t="s">
        <v>126</v>
      </c>
      <c r="H5" s="171" t="s">
        <v>127</v>
      </c>
      <c r="I5" s="171" t="s">
        <v>125</v>
      </c>
      <c r="J5" s="171" t="s">
        <v>128</v>
      </c>
    </row>
    <row r="6" spans="3:11" ht="30" customHeight="1" x14ac:dyDescent="0.15">
      <c r="C6" s="173"/>
      <c r="D6" s="174"/>
      <c r="E6" s="175"/>
      <c r="F6" s="173"/>
      <c r="G6" s="174"/>
      <c r="H6" s="174"/>
      <c r="I6" s="175"/>
      <c r="J6" s="173"/>
    </row>
    <row r="7" spans="3:11" ht="30" customHeight="1" x14ac:dyDescent="0.15">
      <c r="C7" s="173"/>
      <c r="D7" s="174"/>
      <c r="E7" s="175"/>
      <c r="F7" s="173"/>
      <c r="G7" s="174"/>
      <c r="H7" s="174"/>
      <c r="I7" s="175"/>
      <c r="J7" s="173"/>
    </row>
    <row r="8" spans="3:11" ht="30" customHeight="1" x14ac:dyDescent="0.15">
      <c r="C8" s="173"/>
      <c r="D8" s="174"/>
      <c r="E8" s="175"/>
      <c r="F8" s="173"/>
      <c r="G8" s="174"/>
      <c r="H8" s="174"/>
      <c r="I8" s="175"/>
      <c r="J8" s="173"/>
    </row>
    <row r="9" spans="3:11" ht="30" customHeight="1" x14ac:dyDescent="0.15">
      <c r="C9" s="173"/>
      <c r="D9" s="174"/>
      <c r="E9" s="175"/>
      <c r="F9" s="173"/>
      <c r="G9" s="174"/>
      <c r="H9" s="174"/>
      <c r="I9" s="175"/>
      <c r="J9" s="173"/>
    </row>
    <row r="10" spans="3:11" ht="30" customHeight="1" x14ac:dyDescent="0.15">
      <c r="C10" s="173"/>
      <c r="D10" s="174"/>
      <c r="E10" s="175"/>
      <c r="F10" s="173"/>
      <c r="G10" s="174"/>
      <c r="H10" s="174"/>
      <c r="I10" s="175"/>
      <c r="J10" s="173"/>
    </row>
    <row r="11" spans="3:11" ht="30" customHeight="1" x14ac:dyDescent="0.15">
      <c r="C11" s="173"/>
      <c r="D11" s="174"/>
      <c r="E11" s="175"/>
      <c r="F11" s="173"/>
      <c r="G11" s="174"/>
      <c r="H11" s="174"/>
      <c r="I11" s="175"/>
      <c r="J11" s="173"/>
    </row>
    <row r="12" spans="3:11" ht="30" customHeight="1" x14ac:dyDescent="0.15">
      <c r="C12" s="173"/>
      <c r="D12" s="174"/>
      <c r="E12" s="175"/>
      <c r="F12" s="173"/>
      <c r="G12" s="174"/>
      <c r="H12" s="174"/>
      <c r="I12" s="175"/>
      <c r="J12" s="173"/>
    </row>
    <row r="13" spans="3:11" ht="30" customHeight="1" x14ac:dyDescent="0.15">
      <c r="C13" s="173"/>
      <c r="D13" s="174"/>
      <c r="E13" s="175"/>
      <c r="F13" s="173"/>
      <c r="G13" s="174"/>
      <c r="H13" s="174"/>
      <c r="I13" s="175"/>
      <c r="J13" s="173"/>
    </row>
    <row r="14" spans="3:11" ht="30" customHeight="1" x14ac:dyDescent="0.15">
      <c r="C14" s="173"/>
      <c r="D14" s="174"/>
      <c r="E14" s="175"/>
      <c r="F14" s="173"/>
      <c r="G14" s="174"/>
      <c r="H14" s="174"/>
      <c r="I14" s="175"/>
      <c r="J14" s="173"/>
    </row>
    <row r="15" spans="3:11" ht="30" customHeight="1" x14ac:dyDescent="0.15">
      <c r="C15" s="173"/>
      <c r="D15" s="174"/>
      <c r="E15" s="175"/>
      <c r="F15" s="173"/>
      <c r="G15" s="174"/>
      <c r="H15" s="174"/>
      <c r="I15" s="175"/>
      <c r="J15" s="173"/>
    </row>
    <row r="16" spans="3:11" ht="30" customHeight="1" x14ac:dyDescent="0.15">
      <c r="C16" s="173"/>
      <c r="D16" s="174"/>
      <c r="E16" s="175"/>
      <c r="F16" s="173"/>
      <c r="G16" s="174"/>
      <c r="H16" s="174"/>
      <c r="I16" s="175"/>
      <c r="J16" s="173"/>
    </row>
    <row r="17" spans="3:10" ht="30" customHeight="1" x14ac:dyDescent="0.15">
      <c r="C17" s="173"/>
      <c r="D17" s="174"/>
      <c r="E17" s="175"/>
      <c r="F17" s="173"/>
      <c r="G17" s="174"/>
      <c r="H17" s="174"/>
      <c r="I17" s="175"/>
      <c r="J17" s="173"/>
    </row>
    <row r="18" spans="3:10" ht="30" customHeight="1" x14ac:dyDescent="0.15">
      <c r="C18" s="173"/>
      <c r="D18" s="174"/>
      <c r="E18" s="175"/>
      <c r="F18" s="173"/>
      <c r="G18" s="174"/>
      <c r="H18" s="174"/>
      <c r="I18" s="175"/>
      <c r="J18" s="173"/>
    </row>
    <row r="19" spans="3:10" ht="30" customHeight="1" x14ac:dyDescent="0.15">
      <c r="C19" s="173"/>
      <c r="D19" s="174"/>
      <c r="E19" s="175"/>
      <c r="F19" s="173"/>
      <c r="G19" s="174"/>
      <c r="H19" s="174"/>
      <c r="I19" s="175"/>
      <c r="J19" s="173"/>
    </row>
    <row r="20" spans="3:10" ht="30" customHeight="1" x14ac:dyDescent="0.15">
      <c r="C20" s="173"/>
      <c r="D20" s="174"/>
      <c r="E20" s="175"/>
      <c r="F20" s="173"/>
      <c r="G20" s="174"/>
      <c r="H20" s="174"/>
      <c r="I20" s="175"/>
      <c r="J20" s="173"/>
    </row>
    <row r="21" spans="3:10" ht="30" customHeight="1" x14ac:dyDescent="0.15">
      <c r="C21" s="173"/>
      <c r="D21" s="174"/>
      <c r="E21" s="175"/>
      <c r="F21" s="173"/>
      <c r="G21" s="174"/>
      <c r="H21" s="174"/>
      <c r="I21" s="175"/>
      <c r="J21" s="173"/>
    </row>
    <row r="22" spans="3:10" ht="30" customHeight="1" x14ac:dyDescent="0.15">
      <c r="C22" s="173"/>
      <c r="D22" s="174"/>
      <c r="E22" s="175"/>
      <c r="F22" s="173"/>
      <c r="G22" s="174"/>
      <c r="H22" s="174"/>
      <c r="I22" s="175"/>
      <c r="J22" s="173"/>
    </row>
    <row r="23" spans="3:10" ht="30" customHeight="1" x14ac:dyDescent="0.15">
      <c r="C23" s="173"/>
      <c r="D23" s="174"/>
      <c r="E23" s="175"/>
      <c r="F23" s="173"/>
      <c r="G23" s="174"/>
      <c r="H23" s="174"/>
      <c r="I23" s="175"/>
      <c r="J23" s="173"/>
    </row>
    <row r="24" spans="3:10" ht="30" customHeight="1" x14ac:dyDescent="0.15">
      <c r="C24" s="173"/>
      <c r="D24" s="174"/>
      <c r="E24" s="175"/>
      <c r="F24" s="173"/>
      <c r="G24" s="174"/>
      <c r="H24" s="174"/>
      <c r="I24" s="175"/>
      <c r="J24" s="173"/>
    </row>
    <row r="25" spans="3:10" ht="30" customHeight="1" x14ac:dyDescent="0.15">
      <c r="C25" s="173"/>
      <c r="D25" s="174"/>
      <c r="E25" s="175"/>
      <c r="F25" s="173"/>
      <c r="G25" s="174"/>
      <c r="H25" s="174"/>
      <c r="I25" s="175"/>
      <c r="J25" s="173"/>
    </row>
    <row r="26" spans="3:10" ht="30" customHeight="1" x14ac:dyDescent="0.15">
      <c r="C26" s="173"/>
      <c r="D26" s="174"/>
      <c r="E26" s="175"/>
      <c r="F26" s="173"/>
      <c r="G26" s="174"/>
      <c r="H26" s="174"/>
      <c r="I26" s="175"/>
      <c r="J26" s="173"/>
    </row>
    <row r="27" spans="3:10" ht="30" customHeight="1" x14ac:dyDescent="0.15">
      <c r="C27" s="173"/>
      <c r="D27" s="174"/>
      <c r="E27" s="175"/>
      <c r="F27" s="173"/>
      <c r="G27" s="174"/>
      <c r="H27" s="174"/>
      <c r="I27" s="175"/>
      <c r="J27" s="173"/>
    </row>
    <row r="28" spans="3:10" ht="30" customHeight="1" x14ac:dyDescent="0.15">
      <c r="C28" s="173"/>
      <c r="D28" s="174"/>
      <c r="E28" s="175"/>
      <c r="F28" s="173"/>
      <c r="G28" s="174"/>
      <c r="H28" s="174"/>
      <c r="I28" s="175"/>
      <c r="J28" s="173"/>
    </row>
    <row r="29" spans="3:10" ht="30" customHeight="1" x14ac:dyDescent="0.15">
      <c r="C29" s="173"/>
      <c r="D29" s="174"/>
      <c r="E29" s="175"/>
      <c r="F29" s="173"/>
      <c r="G29" s="174"/>
      <c r="H29" s="174"/>
      <c r="I29" s="175"/>
      <c r="J29" s="173"/>
    </row>
    <row r="30" spans="3:10" ht="30" customHeight="1" x14ac:dyDescent="0.15">
      <c r="C30" s="173"/>
      <c r="D30" s="174"/>
      <c r="E30" s="175"/>
      <c r="F30" s="173"/>
      <c r="G30" s="174"/>
      <c r="H30" s="174"/>
      <c r="I30" s="175"/>
      <c r="J30" s="173"/>
    </row>
    <row r="31" spans="3:10" ht="30" customHeight="1" x14ac:dyDescent="0.15">
      <c r="C31" s="173"/>
      <c r="D31" s="174"/>
      <c r="E31" s="175"/>
      <c r="F31" s="173"/>
      <c r="G31" s="174"/>
      <c r="H31" s="174"/>
      <c r="I31" s="175"/>
      <c r="J31" s="173"/>
    </row>
    <row r="32" spans="3:10" ht="30" customHeight="1" x14ac:dyDescent="0.15">
      <c r="C32" s="173"/>
      <c r="D32" s="174"/>
      <c r="E32" s="175"/>
      <c r="F32" s="173"/>
      <c r="G32" s="174"/>
      <c r="H32" s="174"/>
      <c r="I32" s="175"/>
      <c r="J32" s="173"/>
    </row>
    <row r="33" spans="3:10" ht="30" customHeight="1" x14ac:dyDescent="0.15">
      <c r="C33" s="173"/>
      <c r="D33" s="174"/>
      <c r="E33" s="175"/>
      <c r="F33" s="173"/>
      <c r="G33" s="174"/>
      <c r="H33" s="174"/>
      <c r="I33" s="175"/>
      <c r="J33" s="173"/>
    </row>
    <row r="34" spans="3:10" ht="30" customHeight="1" x14ac:dyDescent="0.15">
      <c r="C34" s="173"/>
      <c r="D34" s="174"/>
      <c r="E34" s="175"/>
      <c r="F34" s="173"/>
      <c r="G34" s="174"/>
      <c r="H34" s="174"/>
      <c r="I34" s="175"/>
      <c r="J34" s="173"/>
    </row>
    <row r="35" spans="3:10" ht="30" customHeight="1" x14ac:dyDescent="0.15">
      <c r="C35" s="173"/>
      <c r="D35" s="174"/>
      <c r="E35" s="175"/>
      <c r="F35" s="173"/>
      <c r="G35" s="174"/>
      <c r="H35" s="174"/>
      <c r="I35" s="175"/>
      <c r="J35" s="173"/>
    </row>
    <row r="36" spans="3:10" ht="30" customHeight="1" x14ac:dyDescent="0.15">
      <c r="C36" s="173"/>
      <c r="D36" s="174"/>
      <c r="E36" s="175"/>
      <c r="F36" s="173"/>
      <c r="G36" s="174"/>
      <c r="H36" s="174"/>
      <c r="I36" s="175"/>
      <c r="J36" s="173"/>
    </row>
    <row r="37" spans="3:10" ht="30" customHeight="1" x14ac:dyDescent="0.15">
      <c r="C37" s="173"/>
      <c r="D37" s="174"/>
      <c r="E37" s="175"/>
      <c r="F37" s="173"/>
      <c r="G37" s="174"/>
      <c r="H37" s="174"/>
      <c r="I37" s="175"/>
      <c r="J37" s="173"/>
    </row>
    <row r="38" spans="3:10" ht="30" customHeight="1" x14ac:dyDescent="0.15">
      <c r="C38" s="173"/>
      <c r="D38" s="174"/>
      <c r="E38" s="175"/>
      <c r="F38" s="173"/>
      <c r="G38" s="174"/>
      <c r="H38" s="174"/>
      <c r="I38" s="175"/>
      <c r="J38" s="173"/>
    </row>
    <row r="39" spans="3:10" ht="30" customHeight="1" x14ac:dyDescent="0.15">
      <c r="C39" s="173"/>
      <c r="D39" s="174"/>
      <c r="E39" s="175"/>
      <c r="F39" s="173"/>
      <c r="G39" s="174"/>
      <c r="H39" s="174"/>
      <c r="I39" s="175"/>
      <c r="J39" s="173"/>
    </row>
    <row r="40" spans="3:10" ht="30" customHeight="1" x14ac:dyDescent="0.15">
      <c r="C40" s="173"/>
      <c r="D40" s="174"/>
      <c r="E40" s="175"/>
      <c r="F40" s="173"/>
      <c r="G40" s="174"/>
      <c r="H40" s="174"/>
      <c r="I40" s="175"/>
      <c r="J40" s="173"/>
    </row>
    <row r="41" spans="3:10" ht="30" customHeight="1" x14ac:dyDescent="0.15">
      <c r="C41" s="173"/>
      <c r="D41" s="174"/>
      <c r="E41" s="175"/>
      <c r="F41" s="173"/>
      <c r="G41" s="174"/>
      <c r="H41" s="174"/>
      <c r="I41" s="175"/>
      <c r="J41" s="173"/>
    </row>
    <row r="42" spans="3:10" ht="30" customHeight="1" x14ac:dyDescent="0.15">
      <c r="C42" s="173"/>
      <c r="D42" s="174"/>
      <c r="E42" s="175"/>
      <c r="F42" s="173"/>
      <c r="G42" s="174"/>
      <c r="H42" s="174"/>
      <c r="I42" s="175"/>
      <c r="J42" s="173"/>
    </row>
    <row r="43" spans="3:10" ht="30" customHeight="1" x14ac:dyDescent="0.15">
      <c r="C43" s="173"/>
      <c r="D43" s="174"/>
      <c r="E43" s="175"/>
      <c r="F43" s="173"/>
      <c r="G43" s="174"/>
      <c r="H43" s="174"/>
      <c r="I43" s="175"/>
      <c r="J43" s="173"/>
    </row>
    <row r="44" spans="3:10" ht="30" customHeight="1" x14ac:dyDescent="0.15">
      <c r="C44" s="173"/>
      <c r="D44" s="174"/>
      <c r="E44" s="175"/>
      <c r="F44" s="173"/>
      <c r="G44" s="174"/>
      <c r="H44" s="174"/>
      <c r="I44" s="175"/>
      <c r="J44" s="173"/>
    </row>
    <row r="45" spans="3:10" ht="30" customHeight="1" x14ac:dyDescent="0.15">
      <c r="C45" s="173"/>
      <c r="D45" s="174"/>
      <c r="E45" s="175"/>
      <c r="F45" s="173"/>
      <c r="G45" s="174"/>
      <c r="H45" s="174"/>
      <c r="I45" s="175"/>
      <c r="J45" s="173"/>
    </row>
    <row r="46" spans="3:10" ht="30" customHeight="1" x14ac:dyDescent="0.15">
      <c r="C46" s="173"/>
      <c r="D46" s="174"/>
      <c r="E46" s="175"/>
      <c r="F46" s="173"/>
      <c r="G46" s="174"/>
      <c r="H46" s="174"/>
      <c r="I46" s="175"/>
      <c r="J46" s="173"/>
    </row>
    <row r="47" spans="3:10" ht="30" customHeight="1" x14ac:dyDescent="0.15">
      <c r="C47" s="173"/>
      <c r="D47" s="174"/>
      <c r="E47" s="175"/>
      <c r="F47" s="173"/>
      <c r="G47" s="174"/>
      <c r="H47" s="174"/>
      <c r="I47" s="175"/>
      <c r="J47" s="173"/>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T36"/>
  <sheetViews>
    <sheetView view="pageBreakPreview" topLeftCell="A13" zoomScale="90" zoomScaleNormal="85" zoomScaleSheetLayoutView="90" workbookViewId="0">
      <selection activeCell="X13" sqref="X13"/>
    </sheetView>
  </sheetViews>
  <sheetFormatPr defaultColWidth="2.75" defaultRowHeight="12" x14ac:dyDescent="0.15"/>
  <cols>
    <col min="1" max="2" width="2.75" style="176"/>
    <col min="3" max="3" width="1.875" style="176" customWidth="1"/>
    <col min="4" max="17" width="6.375" style="176" customWidth="1"/>
    <col min="18" max="16384" width="2.75" style="176"/>
  </cols>
  <sheetData>
    <row r="1" spans="4:20" ht="21" customHeight="1" x14ac:dyDescent="0.15"/>
    <row r="3" spans="4:20" ht="36.75" customHeight="1" x14ac:dyDescent="0.15">
      <c r="D3" s="172" t="s">
        <v>252</v>
      </c>
      <c r="E3" s="172"/>
      <c r="P3" s="45"/>
      <c r="Q3" s="45"/>
      <c r="R3" s="45"/>
      <c r="S3" s="45"/>
      <c r="T3" s="177"/>
    </row>
    <row r="4" spans="4:20" ht="30" customHeight="1" x14ac:dyDescent="0.15">
      <c r="J4" s="689"/>
      <c r="K4" s="689"/>
    </row>
    <row r="5" spans="4:20" ht="20.100000000000001" customHeight="1" x14ac:dyDescent="0.15">
      <c r="J5" s="689"/>
      <c r="K5" s="689"/>
    </row>
    <row r="6" spans="4:20" ht="20.100000000000001" customHeight="1" x14ac:dyDescent="0.15">
      <c r="J6" s="178"/>
      <c r="K6" s="178"/>
    </row>
    <row r="7" spans="4:20" ht="20.100000000000001" customHeight="1" x14ac:dyDescent="0.15"/>
    <row r="8" spans="4:20" ht="30" customHeight="1" x14ac:dyDescent="0.15">
      <c r="D8" s="689"/>
      <c r="E8" s="689"/>
      <c r="G8" s="689"/>
      <c r="H8" s="689"/>
      <c r="J8" s="689"/>
      <c r="K8" s="689"/>
      <c r="M8" s="689"/>
      <c r="N8" s="689"/>
      <c r="P8" s="689"/>
      <c r="Q8" s="689"/>
      <c r="R8" s="178"/>
    </row>
    <row r="9" spans="4:20" ht="20.100000000000001" customHeight="1" x14ac:dyDescent="0.15">
      <c r="D9" s="689"/>
      <c r="E9" s="689"/>
      <c r="G9" s="689"/>
      <c r="H9" s="689"/>
      <c r="J9" s="689"/>
      <c r="K9" s="689"/>
      <c r="M9" s="689"/>
      <c r="N9" s="689"/>
      <c r="P9" s="689"/>
      <c r="Q9" s="689"/>
      <c r="R9" s="178"/>
    </row>
    <row r="10" spans="4:20" ht="20.100000000000001" customHeight="1" x14ac:dyDescent="0.15">
      <c r="D10" s="178"/>
      <c r="E10" s="178"/>
      <c r="G10" s="178"/>
      <c r="H10" s="178"/>
      <c r="J10" s="178"/>
      <c r="K10" s="178"/>
      <c r="M10" s="178"/>
      <c r="N10" s="178"/>
      <c r="P10" s="178"/>
      <c r="Q10" s="178"/>
      <c r="R10" s="178"/>
    </row>
    <row r="11" spans="4:20" ht="30" customHeight="1" x14ac:dyDescent="0.15">
      <c r="D11" s="689"/>
      <c r="E11" s="689"/>
      <c r="G11" s="689"/>
      <c r="H11" s="689"/>
      <c r="J11" s="689"/>
      <c r="K11" s="689"/>
      <c r="M11" s="689"/>
      <c r="N11" s="689"/>
      <c r="P11" s="689"/>
      <c r="Q11" s="689"/>
      <c r="R11" s="178"/>
    </row>
    <row r="12" spans="4:20" ht="20.100000000000001" customHeight="1" x14ac:dyDescent="0.15">
      <c r="D12" s="689"/>
      <c r="E12" s="689"/>
      <c r="G12" s="689"/>
      <c r="H12" s="689"/>
      <c r="J12" s="689"/>
      <c r="K12" s="689"/>
      <c r="M12" s="689"/>
      <c r="N12" s="689"/>
      <c r="P12" s="689"/>
      <c r="Q12" s="689"/>
      <c r="R12" s="178"/>
    </row>
    <row r="13" spans="4:20" ht="20.100000000000001" customHeight="1" x14ac:dyDescent="0.15">
      <c r="D13" s="178"/>
      <c r="E13" s="178"/>
      <c r="G13" s="178"/>
      <c r="H13" s="178"/>
      <c r="J13" s="178"/>
      <c r="K13" s="178"/>
      <c r="M13" s="178"/>
      <c r="N13" s="178"/>
      <c r="P13" s="178"/>
      <c r="Q13" s="178"/>
      <c r="R13" s="178"/>
    </row>
    <row r="14" spans="4:20" ht="30" customHeight="1" x14ac:dyDescent="0.15">
      <c r="D14" s="689"/>
      <c r="E14" s="689"/>
      <c r="G14" s="689"/>
      <c r="H14" s="689"/>
      <c r="J14" s="689"/>
      <c r="K14" s="689"/>
      <c r="M14" s="689"/>
      <c r="N14" s="689"/>
      <c r="P14" s="689"/>
      <c r="Q14" s="689"/>
      <c r="R14" s="178"/>
    </row>
    <row r="15" spans="4:20" ht="20.100000000000001" customHeight="1" x14ac:dyDescent="0.15">
      <c r="D15" s="689"/>
      <c r="E15" s="689"/>
      <c r="G15" s="689"/>
      <c r="H15" s="689"/>
      <c r="J15" s="689"/>
      <c r="K15" s="689"/>
      <c r="M15" s="689"/>
      <c r="N15" s="689"/>
      <c r="P15" s="689"/>
      <c r="Q15" s="689"/>
      <c r="R15" s="178"/>
    </row>
    <row r="16" spans="4:20" ht="20.100000000000001" customHeight="1" x14ac:dyDescent="0.15">
      <c r="D16" s="178"/>
      <c r="E16" s="178"/>
      <c r="G16" s="178"/>
      <c r="H16" s="178"/>
      <c r="J16" s="178"/>
      <c r="K16" s="178"/>
      <c r="M16" s="178"/>
      <c r="N16" s="178"/>
      <c r="P16" s="178"/>
      <c r="Q16" s="178"/>
      <c r="R16" s="178"/>
    </row>
    <row r="17" spans="3:18" ht="30" customHeight="1" x14ac:dyDescent="0.15">
      <c r="D17" s="689"/>
      <c r="E17" s="689"/>
      <c r="G17" s="689"/>
      <c r="H17" s="689"/>
      <c r="J17" s="689"/>
      <c r="K17" s="689"/>
      <c r="M17" s="689"/>
      <c r="N17" s="689"/>
      <c r="P17" s="689"/>
      <c r="Q17" s="689"/>
      <c r="R17" s="178"/>
    </row>
    <row r="18" spans="3:18" ht="20.100000000000001" customHeight="1" x14ac:dyDescent="0.15">
      <c r="D18" s="689"/>
      <c r="E18" s="689"/>
      <c r="G18" s="689"/>
      <c r="H18" s="689"/>
      <c r="J18" s="689"/>
      <c r="K18" s="689"/>
      <c r="M18" s="689"/>
      <c r="N18" s="689"/>
      <c r="P18" s="689"/>
      <c r="Q18" s="689"/>
      <c r="R18" s="178"/>
    </row>
    <row r="19" spans="3:18" ht="20.100000000000001" customHeight="1" x14ac:dyDescent="0.15">
      <c r="D19" s="178"/>
      <c r="E19" s="178"/>
      <c r="G19" s="178"/>
      <c r="H19" s="178"/>
      <c r="J19" s="178"/>
      <c r="K19" s="178"/>
      <c r="M19" s="178"/>
      <c r="N19" s="178"/>
      <c r="P19" s="178"/>
      <c r="Q19" s="178"/>
      <c r="R19" s="178"/>
    </row>
    <row r="20" spans="3:18" ht="30" customHeight="1" x14ac:dyDescent="0.15">
      <c r="D20" s="689"/>
      <c r="E20" s="689"/>
      <c r="G20" s="689"/>
      <c r="H20" s="689"/>
      <c r="J20" s="689"/>
      <c r="K20" s="689"/>
      <c r="M20" s="689"/>
      <c r="N20" s="689"/>
      <c r="P20" s="689"/>
      <c r="Q20" s="689"/>
      <c r="R20" s="178"/>
    </row>
    <row r="21" spans="3:18" ht="20.100000000000001" customHeight="1" x14ac:dyDescent="0.15">
      <c r="D21" s="689"/>
      <c r="E21" s="689"/>
      <c r="G21" s="689"/>
      <c r="H21" s="689"/>
      <c r="J21" s="689"/>
      <c r="K21" s="689"/>
      <c r="M21" s="689"/>
      <c r="N21" s="689"/>
      <c r="P21" s="689"/>
      <c r="Q21" s="689"/>
      <c r="R21" s="178"/>
    </row>
    <row r="22" spans="3:18" ht="20.100000000000001" customHeight="1" x14ac:dyDescent="0.15">
      <c r="D22" s="178"/>
      <c r="E22" s="178"/>
      <c r="G22" s="178"/>
      <c r="H22" s="178"/>
      <c r="J22" s="178"/>
      <c r="K22" s="178"/>
      <c r="M22" s="178"/>
      <c r="N22" s="178"/>
      <c r="P22" s="178"/>
      <c r="Q22" s="178"/>
      <c r="R22" s="178"/>
    </row>
    <row r="23" spans="3:18" ht="20.100000000000001" customHeight="1" x14ac:dyDescent="0.15">
      <c r="C23" s="688" t="s">
        <v>351</v>
      </c>
      <c r="D23" s="687" t="s">
        <v>450</v>
      </c>
      <c r="E23" s="687"/>
      <c r="F23" s="687"/>
      <c r="G23" s="687"/>
      <c r="H23" s="687"/>
      <c r="I23" s="687"/>
      <c r="J23" s="687"/>
      <c r="K23" s="687"/>
      <c r="L23" s="687"/>
      <c r="M23" s="687"/>
      <c r="N23" s="687"/>
      <c r="O23" s="687"/>
      <c r="P23" s="687"/>
      <c r="Q23" s="687"/>
      <c r="R23" s="178"/>
    </row>
    <row r="24" spans="3:18" ht="20.100000000000001" customHeight="1" x14ac:dyDescent="0.15">
      <c r="C24" s="688"/>
      <c r="D24" s="687"/>
      <c r="E24" s="687"/>
      <c r="F24" s="687"/>
      <c r="G24" s="687"/>
      <c r="H24" s="687"/>
      <c r="I24" s="687"/>
      <c r="J24" s="687"/>
      <c r="K24" s="687"/>
      <c r="L24" s="687"/>
      <c r="M24" s="687"/>
      <c r="N24" s="687"/>
      <c r="O24" s="687"/>
      <c r="P24" s="687"/>
      <c r="Q24" s="687"/>
      <c r="R24" s="178"/>
    </row>
    <row r="25" spans="3:18" ht="13.5" customHeight="1" x14ac:dyDescent="0.15"/>
    <row r="26" spans="3:18" ht="20.100000000000001" customHeight="1" x14ac:dyDescent="0.15">
      <c r="D26" s="139" t="s">
        <v>253</v>
      </c>
      <c r="E26" s="179"/>
    </row>
    <row r="27" spans="3:18" ht="7.5" customHeight="1" x14ac:dyDescent="0.15"/>
    <row r="28" spans="3:18" ht="30" customHeight="1" x14ac:dyDescent="0.15">
      <c r="D28" s="690" t="s">
        <v>257</v>
      </c>
      <c r="E28" s="690"/>
      <c r="F28" s="690"/>
      <c r="G28" s="690" t="s">
        <v>258</v>
      </c>
      <c r="H28" s="690"/>
      <c r="I28" s="690" t="s">
        <v>259</v>
      </c>
      <c r="J28" s="690"/>
      <c r="K28" s="693" t="s">
        <v>260</v>
      </c>
      <c r="L28" s="693"/>
      <c r="M28" s="690" t="s">
        <v>261</v>
      </c>
      <c r="N28" s="690"/>
      <c r="O28" s="690" t="s">
        <v>262</v>
      </c>
      <c r="P28" s="690"/>
      <c r="Q28" s="690"/>
      <c r="R28" s="168"/>
    </row>
    <row r="29" spans="3:18" ht="30" customHeight="1" x14ac:dyDescent="0.15">
      <c r="D29" s="691"/>
      <c r="E29" s="691"/>
      <c r="F29" s="691"/>
      <c r="G29" s="691"/>
      <c r="H29" s="691"/>
      <c r="I29" s="692"/>
      <c r="J29" s="692"/>
      <c r="K29" s="692"/>
      <c r="L29" s="692"/>
      <c r="M29" s="691"/>
      <c r="N29" s="691"/>
      <c r="O29" s="691"/>
      <c r="P29" s="691"/>
      <c r="Q29" s="691"/>
    </row>
    <row r="30" spans="3:18" ht="30" customHeight="1" x14ac:dyDescent="0.15">
      <c r="D30" s="691"/>
      <c r="E30" s="691"/>
      <c r="F30" s="691"/>
      <c r="G30" s="691"/>
      <c r="H30" s="691"/>
      <c r="I30" s="692"/>
      <c r="J30" s="692"/>
      <c r="K30" s="692"/>
      <c r="L30" s="692"/>
      <c r="M30" s="691"/>
      <c r="N30" s="691"/>
      <c r="O30" s="691"/>
      <c r="P30" s="691"/>
      <c r="Q30" s="691"/>
    </row>
    <row r="31" spans="3:18" ht="30" customHeight="1" x14ac:dyDescent="0.15">
      <c r="D31" s="691"/>
      <c r="E31" s="691"/>
      <c r="F31" s="691"/>
      <c r="G31" s="691"/>
      <c r="H31" s="691"/>
      <c r="I31" s="692"/>
      <c r="J31" s="692"/>
      <c r="K31" s="692"/>
      <c r="L31" s="692"/>
      <c r="M31" s="691"/>
      <c r="N31" s="691"/>
      <c r="O31" s="691"/>
      <c r="P31" s="691"/>
      <c r="Q31" s="691"/>
    </row>
    <row r="32" spans="3:18" ht="30" customHeight="1" x14ac:dyDescent="0.15">
      <c r="D32" s="691"/>
      <c r="E32" s="691"/>
      <c r="F32" s="691"/>
      <c r="G32" s="691"/>
      <c r="H32" s="691"/>
      <c r="I32" s="692"/>
      <c r="J32" s="692"/>
      <c r="K32" s="692"/>
      <c r="L32" s="692"/>
      <c r="M32" s="691"/>
      <c r="N32" s="691"/>
      <c r="O32" s="691"/>
      <c r="P32" s="691"/>
      <c r="Q32" s="691"/>
    </row>
    <row r="33" spans="4:17" ht="30" customHeight="1" x14ac:dyDescent="0.15">
      <c r="D33" s="691"/>
      <c r="E33" s="691"/>
      <c r="F33" s="691"/>
      <c r="G33" s="691"/>
      <c r="H33" s="691"/>
      <c r="I33" s="692"/>
      <c r="J33" s="692"/>
      <c r="K33" s="692"/>
      <c r="L33" s="692"/>
      <c r="M33" s="691"/>
      <c r="N33" s="691"/>
      <c r="O33" s="691"/>
      <c r="P33" s="691"/>
      <c r="Q33" s="691"/>
    </row>
    <row r="34" spans="4:17" ht="30" customHeight="1" x14ac:dyDescent="0.15">
      <c r="D34" s="691"/>
      <c r="E34" s="691"/>
      <c r="F34" s="691"/>
      <c r="G34" s="691"/>
      <c r="H34" s="691"/>
      <c r="I34" s="692"/>
      <c r="J34" s="692"/>
      <c r="K34" s="692"/>
      <c r="L34" s="692"/>
      <c r="M34" s="691"/>
      <c r="N34" s="691"/>
      <c r="O34" s="691"/>
      <c r="P34" s="691"/>
      <c r="Q34" s="691"/>
    </row>
    <row r="35" spans="4:17" ht="30" customHeight="1" x14ac:dyDescent="0.15">
      <c r="D35" s="691"/>
      <c r="E35" s="691"/>
      <c r="F35" s="691"/>
      <c r="G35" s="691"/>
      <c r="H35" s="691"/>
      <c r="I35" s="692"/>
      <c r="J35" s="692"/>
      <c r="K35" s="692"/>
      <c r="L35" s="692"/>
      <c r="M35" s="691"/>
      <c r="N35" s="691"/>
      <c r="O35" s="691"/>
      <c r="P35" s="691"/>
      <c r="Q35" s="691"/>
    </row>
    <row r="36" spans="4:17" ht="30" customHeight="1" x14ac:dyDescent="0.15">
      <c r="D36" s="691"/>
      <c r="E36" s="691"/>
      <c r="F36" s="691"/>
      <c r="G36" s="691"/>
      <c r="H36" s="691"/>
      <c r="I36" s="692"/>
      <c r="J36" s="692"/>
      <c r="K36" s="692"/>
      <c r="L36" s="692"/>
      <c r="M36" s="691"/>
      <c r="N36" s="691"/>
      <c r="O36" s="691"/>
      <c r="P36" s="691"/>
      <c r="Q36" s="691"/>
    </row>
  </sheetData>
  <mergeCells count="108">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D23:Q24"/>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s>
  <phoneticPr fontId="1"/>
  <printOptions horizontalCentered="1"/>
  <pageMargins left="0.31496062992125984" right="0.31496062992125984" top="0.41" bottom="0.4" header="0.17" footer="0.18"/>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topLeftCell="A13" zoomScaleNormal="100" zoomScaleSheetLayoutView="100" workbookViewId="0">
      <selection activeCell="P15" sqref="P15"/>
    </sheetView>
  </sheetViews>
  <sheetFormatPr defaultColWidth="1.75" defaultRowHeight="13.5" x14ac:dyDescent="0.15"/>
  <cols>
    <col min="1" max="2" width="1.75" style="180"/>
    <col min="3" max="3" width="1.25" style="180" customWidth="1"/>
    <col min="4" max="4" width="10.25" style="180" customWidth="1"/>
    <col min="5" max="6" width="14.375" style="180" customWidth="1"/>
    <col min="7" max="7" width="12.875" style="180" customWidth="1"/>
    <col min="8" max="8" width="13" style="180" customWidth="1"/>
    <col min="9" max="9" width="21.125" style="180" customWidth="1"/>
    <col min="10" max="10" width="1.5" style="180" customWidth="1"/>
    <col min="11" max="16384" width="1.75" style="180"/>
  </cols>
  <sheetData>
    <row r="2" spans="3:9" ht="7.5" customHeight="1" x14ac:dyDescent="0.15"/>
    <row r="3" spans="3:9" ht="18.75" x14ac:dyDescent="0.15">
      <c r="C3" s="172" t="s">
        <v>279</v>
      </c>
    </row>
    <row r="5" spans="3:9" ht="29.25" customHeight="1" x14ac:dyDescent="0.15">
      <c r="D5" s="181" t="s">
        <v>273</v>
      </c>
      <c r="E5" s="182" t="s">
        <v>270</v>
      </c>
      <c r="F5" s="182" t="s">
        <v>254</v>
      </c>
      <c r="G5" s="182" t="s">
        <v>271</v>
      </c>
      <c r="H5" s="182" t="s">
        <v>272</v>
      </c>
      <c r="I5" s="182" t="s">
        <v>256</v>
      </c>
    </row>
    <row r="6" spans="3:9" ht="30" customHeight="1" x14ac:dyDescent="0.15">
      <c r="D6" s="183"/>
      <c r="E6" s="183"/>
      <c r="F6" s="183"/>
      <c r="G6" s="183"/>
      <c r="H6" s="183"/>
      <c r="I6" s="184"/>
    </row>
    <row r="7" spans="3:9" ht="30" customHeight="1" x14ac:dyDescent="0.15">
      <c r="D7" s="183"/>
      <c r="E7" s="183"/>
      <c r="F7" s="183"/>
      <c r="G7" s="183"/>
      <c r="H7" s="183"/>
      <c r="I7" s="184"/>
    </row>
    <row r="8" spans="3:9" ht="30" customHeight="1" x14ac:dyDescent="0.15">
      <c r="D8" s="183"/>
      <c r="E8" s="183"/>
      <c r="F8" s="183"/>
      <c r="G8" s="183"/>
      <c r="H8" s="183"/>
      <c r="I8" s="184"/>
    </row>
    <row r="9" spans="3:9" ht="30" customHeight="1" x14ac:dyDescent="0.15">
      <c r="D9" s="183"/>
      <c r="E9" s="183"/>
      <c r="F9" s="183"/>
      <c r="G9" s="183"/>
      <c r="H9" s="183"/>
      <c r="I9" s="184"/>
    </row>
    <row r="10" spans="3:9" ht="30" customHeight="1" x14ac:dyDescent="0.15">
      <c r="D10" s="183"/>
      <c r="E10" s="183"/>
      <c r="F10" s="183"/>
      <c r="G10" s="183"/>
      <c r="H10" s="183"/>
      <c r="I10" s="184"/>
    </row>
    <row r="11" spans="3:9" ht="30" customHeight="1" x14ac:dyDescent="0.15">
      <c r="D11" s="183"/>
      <c r="E11" s="183"/>
      <c r="F11" s="183"/>
      <c r="G11" s="183"/>
      <c r="H11" s="183"/>
      <c r="I11" s="184"/>
    </row>
    <row r="12" spans="3:9" ht="30" customHeight="1" x14ac:dyDescent="0.15">
      <c r="D12" s="183"/>
      <c r="E12" s="183"/>
      <c r="F12" s="183"/>
      <c r="G12" s="183"/>
      <c r="H12" s="183"/>
      <c r="I12" s="184"/>
    </row>
    <row r="13" spans="3:9" ht="30" customHeight="1" x14ac:dyDescent="0.15">
      <c r="D13" s="183"/>
      <c r="E13" s="183"/>
      <c r="F13" s="183"/>
      <c r="G13" s="183"/>
      <c r="H13" s="183"/>
      <c r="I13" s="184"/>
    </row>
    <row r="14" spans="3:9" ht="30" customHeight="1" x14ac:dyDescent="0.15">
      <c r="D14" s="183"/>
      <c r="E14" s="183"/>
      <c r="F14" s="183"/>
      <c r="G14" s="183"/>
      <c r="H14" s="183"/>
      <c r="I14" s="184"/>
    </row>
    <row r="15" spans="3:9" ht="30" customHeight="1" x14ac:dyDescent="0.15">
      <c r="D15" s="183"/>
      <c r="E15" s="183"/>
      <c r="F15" s="183"/>
      <c r="G15" s="183"/>
      <c r="H15" s="183"/>
      <c r="I15" s="184"/>
    </row>
    <row r="16" spans="3:9" ht="30" customHeight="1" x14ac:dyDescent="0.15">
      <c r="D16" s="183"/>
      <c r="E16" s="183"/>
      <c r="F16" s="183"/>
      <c r="G16" s="183"/>
      <c r="H16" s="183"/>
      <c r="I16" s="184"/>
    </row>
    <row r="17" spans="4:9" ht="30" customHeight="1" x14ac:dyDescent="0.15">
      <c r="D17" s="183"/>
      <c r="E17" s="183"/>
      <c r="F17" s="183"/>
      <c r="G17" s="183"/>
      <c r="H17" s="183"/>
      <c r="I17" s="184"/>
    </row>
    <row r="18" spans="4:9" ht="30" customHeight="1" x14ac:dyDescent="0.15">
      <c r="D18" s="183"/>
      <c r="E18" s="183"/>
      <c r="F18" s="183"/>
      <c r="G18" s="183"/>
      <c r="H18" s="183"/>
      <c r="I18" s="184"/>
    </row>
    <row r="19" spans="4:9" ht="30" customHeight="1" x14ac:dyDescent="0.15">
      <c r="D19" s="183"/>
      <c r="E19" s="183"/>
      <c r="F19" s="183"/>
      <c r="G19" s="183"/>
      <c r="H19" s="183"/>
      <c r="I19" s="184"/>
    </row>
    <row r="20" spans="4:9" ht="30" customHeight="1" x14ac:dyDescent="0.15">
      <c r="D20" s="183"/>
      <c r="E20" s="183"/>
      <c r="F20" s="183"/>
      <c r="G20" s="183"/>
      <c r="H20" s="183"/>
      <c r="I20" s="184"/>
    </row>
    <row r="21" spans="4:9" ht="30" customHeight="1" x14ac:dyDescent="0.15">
      <c r="D21" s="183"/>
      <c r="E21" s="183"/>
      <c r="F21" s="183"/>
      <c r="G21" s="183"/>
      <c r="H21" s="183"/>
      <c r="I21" s="184"/>
    </row>
    <row r="22" spans="4:9" ht="30" customHeight="1" x14ac:dyDescent="0.15">
      <c r="D22" s="183"/>
      <c r="E22" s="183"/>
      <c r="F22" s="183"/>
      <c r="G22" s="183"/>
      <c r="H22" s="183"/>
      <c r="I22" s="184"/>
    </row>
    <row r="23" spans="4:9" ht="30" customHeight="1" x14ac:dyDescent="0.15">
      <c r="D23" s="183"/>
      <c r="E23" s="183"/>
      <c r="F23" s="183"/>
      <c r="G23" s="183"/>
      <c r="H23" s="183"/>
      <c r="I23" s="184"/>
    </row>
    <row r="24" spans="4:9" ht="30" customHeight="1" x14ac:dyDescent="0.15">
      <c r="D24" s="183"/>
      <c r="E24" s="183"/>
      <c r="F24" s="183"/>
      <c r="G24" s="183"/>
      <c r="H24" s="183"/>
      <c r="I24" s="184"/>
    </row>
    <row r="25" spans="4:9" ht="30" customHeight="1" x14ac:dyDescent="0.15">
      <c r="D25" s="183"/>
      <c r="E25" s="183"/>
      <c r="F25" s="183"/>
      <c r="G25" s="183"/>
      <c r="H25" s="183"/>
      <c r="I25" s="184"/>
    </row>
    <row r="26" spans="4:9" ht="30" customHeight="1" x14ac:dyDescent="0.15">
      <c r="D26" s="183"/>
      <c r="E26" s="183"/>
      <c r="F26" s="183"/>
      <c r="G26" s="183"/>
      <c r="H26" s="183"/>
      <c r="I26" s="184"/>
    </row>
    <row r="27" spans="4:9" ht="15" customHeight="1" x14ac:dyDescent="0.15">
      <c r="D27" s="185"/>
      <c r="E27" s="185"/>
      <c r="F27" s="185"/>
      <c r="G27" s="185"/>
      <c r="H27" s="185"/>
      <c r="I27" s="186"/>
    </row>
    <row r="28" spans="4:9" ht="15.75" customHeight="1" x14ac:dyDescent="0.15">
      <c r="D28" s="180" t="s">
        <v>274</v>
      </c>
    </row>
    <row r="29" spans="4:9" ht="15.75" customHeight="1" x14ac:dyDescent="0.15">
      <c r="D29" s="180" t="s">
        <v>275</v>
      </c>
    </row>
    <row r="30" spans="4:9" ht="15.75" customHeight="1" x14ac:dyDescent="0.15">
      <c r="D30" s="180" t="s">
        <v>276</v>
      </c>
    </row>
    <row r="31" spans="4:9" ht="15.75" customHeight="1" x14ac:dyDescent="0.15">
      <c r="D31" s="180" t="s">
        <v>277</v>
      </c>
    </row>
    <row r="32" spans="4:9" ht="15.75" customHeight="1" x14ac:dyDescent="0.15">
      <c r="D32" s="180" t="s">
        <v>278</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6"/>
  <sheetViews>
    <sheetView view="pageBreakPreview" topLeftCell="A10" zoomScale="90" zoomScaleNormal="90" zoomScaleSheetLayoutView="90" workbookViewId="0">
      <selection activeCell="F11" sqref="F11"/>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72" t="s">
        <v>251</v>
      </c>
    </row>
    <row r="4" spans="3:6" s="4" customFormat="1" ht="15" thickBot="1" x14ac:dyDescent="0.2"/>
    <row r="5" spans="3:6" s="4" customFormat="1" ht="35.1" customHeight="1" thickBot="1" x14ac:dyDescent="0.2">
      <c r="C5" s="694" t="s">
        <v>265</v>
      </c>
      <c r="D5" s="695"/>
      <c r="E5" s="695"/>
      <c r="F5" s="696"/>
    </row>
    <row r="6" spans="3:6" s="4" customFormat="1" ht="20.100000000000001" customHeight="1" thickBot="1" x14ac:dyDescent="0.2"/>
    <row r="7" spans="3:6" s="4" customFormat="1" ht="24" customHeight="1" x14ac:dyDescent="0.15">
      <c r="D7" s="697" t="s">
        <v>129</v>
      </c>
      <c r="E7" s="5" t="s">
        <v>263</v>
      </c>
      <c r="F7" s="6" t="s">
        <v>264</v>
      </c>
    </row>
    <row r="8" spans="3:6" s="4" customFormat="1" ht="150" customHeight="1" thickBot="1" x14ac:dyDescent="0.2">
      <c r="D8" s="698"/>
      <c r="E8" s="7" t="s">
        <v>267</v>
      </c>
      <c r="F8" s="8" t="s">
        <v>269</v>
      </c>
    </row>
    <row r="9" spans="3:6" s="4" customFormat="1" ht="15" thickBot="1" x14ac:dyDescent="0.2"/>
    <row r="10" spans="3:6" s="4" customFormat="1" ht="24" customHeight="1" x14ac:dyDescent="0.15">
      <c r="D10" s="699" t="s">
        <v>130</v>
      </c>
      <c r="E10" s="9" t="s">
        <v>263</v>
      </c>
      <c r="F10" s="10" t="s">
        <v>264</v>
      </c>
    </row>
    <row r="11" spans="3:6" s="4" customFormat="1" ht="150" customHeight="1" thickBot="1" x14ac:dyDescent="0.2">
      <c r="D11" s="700"/>
      <c r="E11" s="7" t="s">
        <v>266</v>
      </c>
      <c r="F11" s="8" t="s">
        <v>268</v>
      </c>
    </row>
    <row r="12" spans="3:6" s="4" customFormat="1" ht="15" thickBot="1" x14ac:dyDescent="0.2"/>
    <row r="13" spans="3:6" s="4" customFormat="1" ht="24" customHeight="1" x14ac:dyDescent="0.15">
      <c r="D13" s="701" t="s">
        <v>366</v>
      </c>
      <c r="E13" s="267" t="s">
        <v>263</v>
      </c>
      <c r="F13" s="268" t="s">
        <v>264</v>
      </c>
    </row>
    <row r="14" spans="3:6" s="4" customFormat="1" ht="149.25" customHeight="1" thickBot="1" x14ac:dyDescent="0.2">
      <c r="D14" s="702"/>
      <c r="E14" s="7" t="s">
        <v>266</v>
      </c>
      <c r="F14" s="8" t="s">
        <v>367</v>
      </c>
    </row>
    <row r="15" spans="3:6" s="4" customFormat="1" ht="14.25" x14ac:dyDescent="0.15"/>
    <row r="16" spans="3: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topLeftCell="A16" zoomScaleNormal="100" zoomScaleSheetLayoutView="100" workbookViewId="0">
      <selection activeCell="AD31" sqref="AD31"/>
    </sheetView>
  </sheetViews>
  <sheetFormatPr defaultColWidth="1.75" defaultRowHeight="13.5" x14ac:dyDescent="0.15"/>
  <cols>
    <col min="1" max="2" width="1.75" style="180"/>
    <col min="3" max="3" width="1.25" style="180" customWidth="1"/>
    <col min="4" max="4" width="10.25" style="180" customWidth="1"/>
    <col min="5" max="6" width="14.375" style="180" customWidth="1"/>
    <col min="7" max="7" width="12.875" style="180" customWidth="1"/>
    <col min="8" max="8" width="13" style="180" customWidth="1"/>
    <col min="9" max="9" width="21.125" style="180" customWidth="1"/>
    <col min="10" max="10" width="1.5" style="180" customWidth="1"/>
    <col min="11" max="16384" width="1.75" style="180"/>
  </cols>
  <sheetData>
    <row r="2" spans="3:9" ht="7.5" customHeight="1" x14ac:dyDescent="0.15"/>
    <row r="3" spans="3:9" ht="18.75" x14ac:dyDescent="0.15">
      <c r="C3" s="172" t="s">
        <v>440</v>
      </c>
    </row>
    <row r="5" spans="3:9" ht="15.75" customHeight="1" x14ac:dyDescent="0.15">
      <c r="D5" s="183"/>
      <c r="E5" s="712" t="s">
        <v>441</v>
      </c>
      <c r="F5" s="712"/>
      <c r="G5" s="712" t="s">
        <v>409</v>
      </c>
      <c r="H5" s="712"/>
    </row>
    <row r="6" spans="3:9" ht="15.75" customHeight="1" x14ac:dyDescent="0.15">
      <c r="D6" s="183" t="s">
        <v>442</v>
      </c>
      <c r="E6" s="712" t="s">
        <v>443</v>
      </c>
      <c r="F6" s="712"/>
      <c r="G6" s="712"/>
      <c r="H6" s="712"/>
    </row>
    <row r="7" spans="3:9" ht="15.75" customHeight="1" x14ac:dyDescent="0.15">
      <c r="D7" s="183" t="s">
        <v>444</v>
      </c>
      <c r="E7" s="712" t="s">
        <v>443</v>
      </c>
      <c r="F7" s="712"/>
      <c r="G7" s="712"/>
      <c r="H7" s="712"/>
    </row>
    <row r="8" spans="3:9" ht="15.75" customHeight="1" thickBot="1" x14ac:dyDescent="0.2"/>
    <row r="9" spans="3:9" ht="29.25" customHeight="1" x14ac:dyDescent="0.15">
      <c r="D9" s="703"/>
      <c r="E9" s="704"/>
      <c r="F9" s="704"/>
      <c r="G9" s="704"/>
      <c r="H9" s="704"/>
      <c r="I9" s="705"/>
    </row>
    <row r="10" spans="3:9" ht="30" customHeight="1" x14ac:dyDescent="0.15">
      <c r="D10" s="706"/>
      <c r="E10" s="707"/>
      <c r="F10" s="707"/>
      <c r="G10" s="707"/>
      <c r="H10" s="707"/>
      <c r="I10" s="708"/>
    </row>
    <row r="11" spans="3:9" ht="30" customHeight="1" x14ac:dyDescent="0.15">
      <c r="D11" s="706"/>
      <c r="E11" s="707"/>
      <c r="F11" s="707"/>
      <c r="G11" s="707"/>
      <c r="H11" s="707"/>
      <c r="I11" s="708"/>
    </row>
    <row r="12" spans="3:9" ht="30" customHeight="1" x14ac:dyDescent="0.15">
      <c r="D12" s="706"/>
      <c r="E12" s="707"/>
      <c r="F12" s="707"/>
      <c r="G12" s="707"/>
      <c r="H12" s="707"/>
      <c r="I12" s="708"/>
    </row>
    <row r="13" spans="3:9" ht="30" customHeight="1" x14ac:dyDescent="0.15">
      <c r="D13" s="706"/>
      <c r="E13" s="707"/>
      <c r="F13" s="707"/>
      <c r="G13" s="707"/>
      <c r="H13" s="707"/>
      <c r="I13" s="708"/>
    </row>
    <row r="14" spans="3:9" ht="30" customHeight="1" x14ac:dyDescent="0.15">
      <c r="D14" s="706"/>
      <c r="E14" s="707"/>
      <c r="F14" s="707"/>
      <c r="G14" s="707"/>
      <c r="H14" s="707"/>
      <c r="I14" s="708"/>
    </row>
    <row r="15" spans="3:9" ht="30" customHeight="1" x14ac:dyDescent="0.15">
      <c r="D15" s="706"/>
      <c r="E15" s="707"/>
      <c r="F15" s="707"/>
      <c r="G15" s="707"/>
      <c r="H15" s="707"/>
      <c r="I15" s="708"/>
    </row>
    <row r="16" spans="3:9" ht="30" customHeight="1" x14ac:dyDescent="0.15">
      <c r="D16" s="706"/>
      <c r="E16" s="707"/>
      <c r="F16" s="707"/>
      <c r="G16" s="707"/>
      <c r="H16" s="707"/>
      <c r="I16" s="708"/>
    </row>
    <row r="17" spans="4:9" ht="30" customHeight="1" x14ac:dyDescent="0.15">
      <c r="D17" s="706"/>
      <c r="E17" s="707"/>
      <c r="F17" s="707"/>
      <c r="G17" s="707"/>
      <c r="H17" s="707"/>
      <c r="I17" s="708"/>
    </row>
    <row r="18" spans="4:9" ht="30" customHeight="1" x14ac:dyDescent="0.15">
      <c r="D18" s="706"/>
      <c r="E18" s="707"/>
      <c r="F18" s="707"/>
      <c r="G18" s="707"/>
      <c r="H18" s="707"/>
      <c r="I18" s="708"/>
    </row>
    <row r="19" spans="4:9" ht="30" customHeight="1" x14ac:dyDescent="0.15">
      <c r="D19" s="706"/>
      <c r="E19" s="707"/>
      <c r="F19" s="707"/>
      <c r="G19" s="707"/>
      <c r="H19" s="707"/>
      <c r="I19" s="708"/>
    </row>
    <row r="20" spans="4:9" ht="30" customHeight="1" x14ac:dyDescent="0.15">
      <c r="D20" s="706"/>
      <c r="E20" s="707"/>
      <c r="F20" s="707"/>
      <c r="G20" s="707"/>
      <c r="H20" s="707"/>
      <c r="I20" s="708"/>
    </row>
    <row r="21" spans="4:9" ht="30" customHeight="1" x14ac:dyDescent="0.15">
      <c r="D21" s="706"/>
      <c r="E21" s="707"/>
      <c r="F21" s="707"/>
      <c r="G21" s="707"/>
      <c r="H21" s="707"/>
      <c r="I21" s="708"/>
    </row>
    <row r="22" spans="4:9" ht="30" customHeight="1" x14ac:dyDescent="0.15">
      <c r="D22" s="706"/>
      <c r="E22" s="707"/>
      <c r="F22" s="707"/>
      <c r="G22" s="707"/>
      <c r="H22" s="707"/>
      <c r="I22" s="708"/>
    </row>
    <row r="23" spans="4:9" ht="30" customHeight="1" x14ac:dyDescent="0.15">
      <c r="D23" s="706"/>
      <c r="E23" s="707"/>
      <c r="F23" s="707"/>
      <c r="G23" s="707"/>
      <c r="H23" s="707"/>
      <c r="I23" s="708"/>
    </row>
    <row r="24" spans="4:9" ht="30" customHeight="1" x14ac:dyDescent="0.15">
      <c r="D24" s="706"/>
      <c r="E24" s="707"/>
      <c r="F24" s="707"/>
      <c r="G24" s="707"/>
      <c r="H24" s="707"/>
      <c r="I24" s="708"/>
    </row>
    <row r="25" spans="4:9" ht="30" customHeight="1" x14ac:dyDescent="0.15">
      <c r="D25" s="706"/>
      <c r="E25" s="707"/>
      <c r="F25" s="707"/>
      <c r="G25" s="707"/>
      <c r="H25" s="707"/>
      <c r="I25" s="708"/>
    </row>
    <row r="26" spans="4:9" ht="30" customHeight="1" x14ac:dyDescent="0.15">
      <c r="D26" s="706"/>
      <c r="E26" s="707"/>
      <c r="F26" s="707"/>
      <c r="G26" s="707"/>
      <c r="H26" s="707"/>
      <c r="I26" s="708"/>
    </row>
    <row r="27" spans="4:9" ht="30" customHeight="1" x14ac:dyDescent="0.15">
      <c r="D27" s="706"/>
      <c r="E27" s="707"/>
      <c r="F27" s="707"/>
      <c r="G27" s="707"/>
      <c r="H27" s="707"/>
      <c r="I27" s="708"/>
    </row>
    <row r="28" spans="4:9" ht="30" customHeight="1" x14ac:dyDescent="0.15">
      <c r="D28" s="706"/>
      <c r="E28" s="707"/>
      <c r="F28" s="707"/>
      <c r="G28" s="707"/>
      <c r="H28" s="707"/>
      <c r="I28" s="708"/>
    </row>
    <row r="29" spans="4:9" ht="30" customHeight="1" thickBot="1" x14ac:dyDescent="0.2">
      <c r="D29" s="709"/>
      <c r="E29" s="710"/>
      <c r="F29" s="710"/>
      <c r="G29" s="710"/>
      <c r="H29" s="710"/>
      <c r="I29" s="711"/>
    </row>
    <row r="30" spans="4:9" ht="15" customHeight="1" x14ac:dyDescent="0.15">
      <c r="D30" s="185"/>
      <c r="E30" s="185"/>
      <c r="F30" s="185"/>
      <c r="G30" s="185"/>
      <c r="H30" s="185"/>
      <c r="I30" s="186"/>
    </row>
    <row r="31" spans="4:9" ht="15.75" customHeight="1" x14ac:dyDescent="0.15"/>
    <row r="32" spans="4:9" ht="15.75" customHeight="1" x14ac:dyDescent="0.15"/>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E7:F7"/>
    <mergeCell ref="G5:H5"/>
    <mergeCell ref="G7:H7"/>
    <mergeCell ref="E6:F6"/>
    <mergeCell ref="G6:H6"/>
  </mergeCells>
  <phoneticPr fontId="1"/>
  <pageMargins left="0.7" right="0.6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K155"/>
  <sheetViews>
    <sheetView view="pageBreakPreview" zoomScale="68" zoomScaleNormal="100" zoomScaleSheetLayoutView="68" workbookViewId="0">
      <selection activeCell="G24" sqref="G24"/>
    </sheetView>
  </sheetViews>
  <sheetFormatPr defaultColWidth="1.75" defaultRowHeight="13.5" x14ac:dyDescent="0.15"/>
  <cols>
    <col min="1" max="2" width="1.75" style="180"/>
    <col min="3" max="3" width="1.25" style="180" customWidth="1"/>
    <col min="4" max="4" width="10.25" style="180" customWidth="1"/>
    <col min="5" max="6" width="14.375" style="180" customWidth="1"/>
    <col min="7" max="7" width="12.875" style="180" customWidth="1"/>
    <col min="8" max="8" width="13" style="180" customWidth="1"/>
    <col min="9" max="11" width="21.125" style="180" customWidth="1"/>
    <col min="12" max="16384" width="1.75" style="180"/>
  </cols>
  <sheetData>
    <row r="2" spans="3:11" ht="7.5" customHeight="1" x14ac:dyDescent="0.15"/>
    <row r="3" spans="3:11" ht="18.75" x14ac:dyDescent="0.15">
      <c r="C3" s="172" t="s">
        <v>368</v>
      </c>
    </row>
    <row r="5" spans="3:11" ht="29.25" customHeight="1" x14ac:dyDescent="0.15">
      <c r="D5" s="269" t="s">
        <v>369</v>
      </c>
      <c r="E5" s="713" t="s">
        <v>370</v>
      </c>
      <c r="F5" s="714"/>
      <c r="G5" s="713" t="s">
        <v>371</v>
      </c>
      <c r="H5" s="714"/>
      <c r="I5" s="270" t="s">
        <v>372</v>
      </c>
      <c r="J5" s="270" t="s">
        <v>373</v>
      </c>
      <c r="K5" s="270" t="s">
        <v>374</v>
      </c>
    </row>
    <row r="6" spans="3:11" ht="30" customHeight="1" x14ac:dyDescent="0.15">
      <c r="D6" s="271" t="s">
        <v>375</v>
      </c>
      <c r="E6" s="715" t="s">
        <v>376</v>
      </c>
      <c r="F6" s="716"/>
      <c r="G6" s="715" t="s">
        <v>377</v>
      </c>
      <c r="H6" s="716"/>
      <c r="I6" s="719" t="s">
        <v>378</v>
      </c>
      <c r="J6" s="719" t="s">
        <v>379</v>
      </c>
      <c r="K6" s="719" t="s">
        <v>380</v>
      </c>
    </row>
    <row r="7" spans="3:11" ht="30" customHeight="1" x14ac:dyDescent="0.15">
      <c r="D7" s="272"/>
      <c r="E7" s="717"/>
      <c r="F7" s="718"/>
      <c r="G7" s="717"/>
      <c r="H7" s="718"/>
      <c r="I7" s="720"/>
      <c r="J7" s="720"/>
      <c r="K7" s="720"/>
    </row>
    <row r="8" spans="3:11" ht="30" customHeight="1" x14ac:dyDescent="0.15">
      <c r="D8" s="272"/>
      <c r="E8" s="717"/>
      <c r="F8" s="718"/>
      <c r="G8" s="717"/>
      <c r="H8" s="718"/>
      <c r="I8" s="720"/>
      <c r="J8" s="720"/>
      <c r="K8" s="720"/>
    </row>
    <row r="9" spans="3:11" ht="30" customHeight="1" x14ac:dyDescent="0.15">
      <c r="D9" s="723" t="s">
        <v>381</v>
      </c>
      <c r="E9" s="725" t="s">
        <v>382</v>
      </c>
      <c r="F9" s="726"/>
      <c r="G9" s="731" t="s">
        <v>383</v>
      </c>
      <c r="H9" s="732"/>
      <c r="I9" s="721" t="s">
        <v>384</v>
      </c>
      <c r="J9" s="721" t="s">
        <v>385</v>
      </c>
      <c r="K9" s="721" t="s">
        <v>386</v>
      </c>
    </row>
    <row r="10" spans="3:11" ht="30" customHeight="1" x14ac:dyDescent="0.15">
      <c r="D10" s="724"/>
      <c r="E10" s="727"/>
      <c r="F10" s="728"/>
      <c r="G10" s="717"/>
      <c r="H10" s="718"/>
      <c r="I10" s="720"/>
      <c r="J10" s="720"/>
      <c r="K10" s="720"/>
    </row>
    <row r="11" spans="3:11" ht="30" customHeight="1" x14ac:dyDescent="0.15">
      <c r="D11" s="724"/>
      <c r="E11" s="729"/>
      <c r="F11" s="730"/>
      <c r="G11" s="733"/>
      <c r="H11" s="734"/>
      <c r="I11" s="735"/>
      <c r="J11" s="735"/>
      <c r="K11" s="735"/>
    </row>
    <row r="12" spans="3:11" ht="30" customHeight="1" x14ac:dyDescent="0.15">
      <c r="D12" s="723" t="s">
        <v>387</v>
      </c>
      <c r="E12" s="736" t="s">
        <v>411</v>
      </c>
      <c r="F12" s="737"/>
      <c r="G12" s="731" t="s">
        <v>388</v>
      </c>
      <c r="H12" s="732"/>
      <c r="I12" s="721" t="s">
        <v>389</v>
      </c>
      <c r="J12" s="721" t="s">
        <v>390</v>
      </c>
      <c r="K12" s="721" t="s">
        <v>391</v>
      </c>
    </row>
    <row r="13" spans="3:11" ht="30" customHeight="1" x14ac:dyDescent="0.15">
      <c r="D13" s="724"/>
      <c r="E13" s="738"/>
      <c r="F13" s="739"/>
      <c r="G13" s="717"/>
      <c r="H13" s="718"/>
      <c r="I13" s="720"/>
      <c r="J13" s="720"/>
      <c r="K13" s="720"/>
    </row>
    <row r="14" spans="3:11" ht="30" customHeight="1" x14ac:dyDescent="0.15">
      <c r="D14" s="724"/>
      <c r="E14" s="738"/>
      <c r="F14" s="739"/>
      <c r="G14" s="717"/>
      <c r="H14" s="718"/>
      <c r="I14" s="720"/>
      <c r="J14" s="720"/>
      <c r="K14" s="720"/>
    </row>
    <row r="15" spans="3:11" ht="30" customHeight="1" x14ac:dyDescent="0.15">
      <c r="D15" s="273" t="s">
        <v>392</v>
      </c>
      <c r="E15" s="740"/>
      <c r="F15" s="741"/>
      <c r="G15" s="742"/>
      <c r="H15" s="743"/>
      <c r="I15" s="722"/>
      <c r="J15" s="722"/>
      <c r="K15" s="722"/>
    </row>
    <row r="16" spans="3:11" ht="30" customHeight="1" x14ac:dyDescent="0.15">
      <c r="D16" s="274"/>
      <c r="E16" s="746" t="s">
        <v>393</v>
      </c>
      <c r="F16" s="746"/>
      <c r="G16" s="746"/>
      <c r="H16" s="746"/>
      <c r="I16" s="746"/>
      <c r="J16" s="746"/>
      <c r="K16" s="746"/>
    </row>
    <row r="17" spans="4:11" ht="30" customHeight="1" x14ac:dyDescent="0.15">
      <c r="D17" s="723" t="s">
        <v>394</v>
      </c>
      <c r="E17" s="747" t="s">
        <v>412</v>
      </c>
      <c r="F17" s="748"/>
      <c r="G17" s="715" t="s">
        <v>395</v>
      </c>
      <c r="H17" s="716"/>
      <c r="I17" s="719" t="s">
        <v>396</v>
      </c>
      <c r="J17" s="719" t="s">
        <v>397</v>
      </c>
      <c r="K17" s="719" t="s">
        <v>398</v>
      </c>
    </row>
    <row r="18" spans="4:11" ht="30" customHeight="1" x14ac:dyDescent="0.15">
      <c r="D18" s="724"/>
      <c r="E18" s="749"/>
      <c r="F18" s="750"/>
      <c r="G18" s="717"/>
      <c r="H18" s="718"/>
      <c r="I18" s="720"/>
      <c r="J18" s="720"/>
      <c r="K18" s="720"/>
    </row>
    <row r="19" spans="4:11" ht="30" customHeight="1" x14ac:dyDescent="0.15">
      <c r="D19" s="724"/>
      <c r="E19" s="749"/>
      <c r="F19" s="750"/>
      <c r="G19" s="717"/>
      <c r="H19" s="718"/>
      <c r="I19" s="720"/>
      <c r="J19" s="720"/>
      <c r="K19" s="720"/>
    </row>
    <row r="20" spans="4:11" ht="30" customHeight="1" x14ac:dyDescent="0.15">
      <c r="D20" s="724"/>
      <c r="E20" s="749"/>
      <c r="F20" s="750"/>
      <c r="G20" s="717"/>
      <c r="H20" s="718"/>
      <c r="I20" s="720"/>
      <c r="J20" s="720"/>
      <c r="K20" s="720"/>
    </row>
    <row r="21" spans="4:11" ht="30" customHeight="1" x14ac:dyDescent="0.15">
      <c r="D21" s="751" t="s">
        <v>399</v>
      </c>
      <c r="E21" s="753" t="s">
        <v>413</v>
      </c>
      <c r="F21" s="754"/>
      <c r="G21" s="757" t="s">
        <v>400</v>
      </c>
      <c r="H21" s="732"/>
      <c r="I21" s="744"/>
      <c r="J21" s="744"/>
      <c r="K21" s="744"/>
    </row>
    <row r="22" spans="4:11" ht="30" customHeight="1" x14ac:dyDescent="0.15">
      <c r="D22" s="752"/>
      <c r="E22" s="755"/>
      <c r="F22" s="756"/>
      <c r="G22" s="742"/>
      <c r="H22" s="743"/>
      <c r="I22" s="745"/>
      <c r="J22" s="745"/>
      <c r="K22" s="745"/>
    </row>
    <row r="23" spans="4:11" ht="30" customHeight="1" x14ac:dyDescent="0.15"/>
    <row r="24" spans="4:11" ht="30" customHeight="1" x14ac:dyDescent="0.15"/>
    <row r="25" spans="4:11" ht="30" customHeight="1" x14ac:dyDescent="0.15"/>
    <row r="26" spans="4:11" ht="30" customHeight="1" x14ac:dyDescent="0.15"/>
    <row r="27" spans="4:11" ht="30" customHeight="1" x14ac:dyDescent="0.15"/>
    <row r="28" spans="4:11" ht="30" customHeight="1" x14ac:dyDescent="0.15"/>
    <row r="29" spans="4:11" ht="30" customHeight="1" x14ac:dyDescent="0.15"/>
    <row r="30" spans="4:11" ht="30" customHeight="1" x14ac:dyDescent="0.15"/>
    <row r="31" spans="4:11" ht="30" customHeight="1" x14ac:dyDescent="0.15"/>
    <row r="32" spans="4:11"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K21:K22"/>
    <mergeCell ref="E16:K16"/>
    <mergeCell ref="D17:D20"/>
    <mergeCell ref="E17:F20"/>
    <mergeCell ref="G17:H20"/>
    <mergeCell ref="I17:I20"/>
    <mergeCell ref="J17:J20"/>
    <mergeCell ref="K17:K20"/>
    <mergeCell ref="D21:D22"/>
    <mergeCell ref="E21:F22"/>
    <mergeCell ref="G21:H22"/>
    <mergeCell ref="I21:I22"/>
    <mergeCell ref="J21:J22"/>
    <mergeCell ref="K12:K15"/>
    <mergeCell ref="K6:K8"/>
    <mergeCell ref="D9:D11"/>
    <mergeCell ref="E9:F11"/>
    <mergeCell ref="G9:H11"/>
    <mergeCell ref="I9:I11"/>
    <mergeCell ref="J9:J11"/>
    <mergeCell ref="K9:K11"/>
    <mergeCell ref="J6:J8"/>
    <mergeCell ref="D12:D14"/>
    <mergeCell ref="E12:F15"/>
    <mergeCell ref="G12:H15"/>
    <mergeCell ref="I12:I15"/>
    <mergeCell ref="J12:J15"/>
    <mergeCell ref="E5:F5"/>
    <mergeCell ref="G5:H5"/>
    <mergeCell ref="E6:F8"/>
    <mergeCell ref="G6:H8"/>
    <mergeCell ref="I6:I8"/>
  </mergeCells>
  <phoneticPr fontId="1"/>
  <pageMargins left="0.7" right="0.61" top="0.75" bottom="0.75" header="0.3" footer="0.3"/>
  <pageSetup paperSize="9" scale="9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B63E637A2914841BD5E5786BA0178C7" ma:contentTypeVersion="7" ma:contentTypeDescription="新しいドキュメントを作成します。" ma:contentTypeScope="" ma:versionID="2e0bdfac081d863cddb20fd43421659b">
  <xsd:schema xmlns:xsd="http://www.w3.org/2001/XMLSchema" xmlns:xs="http://www.w3.org/2001/XMLSchema" xmlns:p="http://schemas.microsoft.com/office/2006/metadata/properties" xmlns:ns2="27e47f68-613d-4231-801c-fc540da24fa6" targetNamespace="http://schemas.microsoft.com/office/2006/metadata/properties" ma:root="true" ma:fieldsID="3160db7017c54973d6e8d8e8f9c0d9ef" ns2:_="">
    <xsd:import namespace="27e47f68-613d-4231-801c-fc540da24f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e47f68-613d-4231-801c-fc540da24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4FFFFD-5842-4F99-ACBF-C65E77EE0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e47f68-613d-4231-801c-fc540da2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4E0BF7-B7EE-4D52-B3AE-C96010DD7D66}">
  <ds:schemaRefs>
    <ds:schemaRef ds:uri="http://schemas.microsoft.com/sharepoint/v3/contenttype/forms"/>
  </ds:schemaRefs>
</ds:datastoreItem>
</file>

<file path=customXml/itemProps3.xml><?xml version="1.0" encoding="utf-8"?>
<ds:datastoreItem xmlns:ds="http://schemas.openxmlformats.org/officeDocument/2006/customXml" ds:itemID="{00FBFA98-2C7C-4225-82D4-937F0991A706}">
  <ds:schemaRefs>
    <ds:schemaRef ds:uri="http://schemas.microsoft.com/office/infopath/2007/PartnerControls"/>
    <ds:schemaRef ds:uri="http://purl.org/dc/elements/1.1/"/>
    <ds:schemaRef ds:uri="http://schemas.microsoft.com/office/2006/metadata/properties"/>
    <ds:schemaRef ds:uri="27e47f68-613d-4231-801c-fc540da24fa6"/>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入力シート</vt:lpstr>
      <vt:lpstr>出力シート</vt:lpstr>
      <vt:lpstr>添付資料</vt:lpstr>
      <vt:lpstr>施設利用者緊急連絡先一覧</vt:lpstr>
      <vt:lpstr>緊急連絡網</vt:lpstr>
      <vt:lpstr>対応別避難誘導方法一覧表</vt:lpstr>
      <vt:lpstr>防災体制</vt:lpstr>
      <vt:lpstr>施設建物内の避難経路図</vt:lpstr>
      <vt:lpstr>タイムライン</vt:lpstr>
      <vt:lpstr>報告様式</vt:lpstr>
      <vt:lpstr>タイムライン!Print_Area</vt:lpstr>
      <vt:lpstr>緊急連絡網!Print_Area</vt:lpstr>
      <vt:lpstr>施設建物内の避難経路図!Print_Area</vt:lpstr>
      <vt:lpstr>施設利用者緊急連絡先一覧!Print_Area</vt:lpstr>
      <vt:lpstr>出力シート!Print_Area</vt:lpstr>
      <vt:lpstr>対応別避難誘導方法一覧表!Print_Area</vt:lpstr>
      <vt:lpstr>入力シート!Print_Area</vt:lpstr>
      <vt:lpstr>報告様式!Print_Area</vt:lpstr>
      <vt:lpstr>防災体制!Print_Area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松岡宏典</cp:lastModifiedBy>
  <cp:lastPrinted>2023-01-13T02:16:55Z</cp:lastPrinted>
  <dcterms:created xsi:type="dcterms:W3CDTF">2017-01-19T10:16:06Z</dcterms:created>
  <dcterms:modified xsi:type="dcterms:W3CDTF">2023-01-13T03:58:45Z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0x010100FB63E637A2914841BD5E5786BA0178C7</vt:lpwstr>
  </property>
</Properties>
</file>